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 1" sheetId="1" r:id="rId1"/>
  </sheets>
  <definedNames>
    <definedName name="_xlnm.Print_Titles" localSheetId="0">'Лист 1'!$A:$B</definedName>
    <definedName name="_xlnm.Print_Area" localSheetId="0">'Лист 1'!$A$1:$BN$38</definedName>
  </definedNames>
  <calcPr fullCalcOnLoad="1"/>
</workbook>
</file>

<file path=xl/sharedStrings.xml><?xml version="1.0" encoding="utf-8"?>
<sst xmlns="http://schemas.openxmlformats.org/spreadsheetml/2006/main" count="135" uniqueCount="135">
  <si>
    <t>Петровск-Забайкальский район</t>
  </si>
  <si>
    <t>91008</t>
  </si>
  <si>
    <t>35-Доля мун. учр., вып-х мун. зад. на 100% в общем кол-ве мун. учр., которым уст-ны мун. задания</t>
  </si>
  <si>
    <t>91034</t>
  </si>
  <si>
    <t>Сретенский район</t>
  </si>
  <si>
    <t>17-Динамика поступлений по налоговым и неналоговым доходам в БМО</t>
  </si>
  <si>
    <t>1-Код муниципального образования</t>
  </si>
  <si>
    <t>22-Темп роста среднедушевых доходов БМО на содер. органов мест. самоупр.</t>
  </si>
  <si>
    <t>2-Наименование МО</t>
  </si>
  <si>
    <t>37-Изуч. мнения населения о кач-ве оказ-я мун. услуг в сот-ии с устыновленным в МО порядке</t>
  </si>
  <si>
    <t>50-Отношение объема мун.долга к общему годовому объему доходов бюджета без уч. безвозм. пост. в отч. фин.году</t>
  </si>
  <si>
    <t>34-Доля рук-лей МУ, ГРБС и РБС бюджета МР (ГО), для кот. опл. тр. опр-ся с учетом их проф. деят-ти</t>
  </si>
  <si>
    <t>53-Отношение доля расходов на содержание органов местного самоуправления к установленному нормативу формирования данных расходов</t>
  </si>
  <si>
    <t>Газ-Заводский район</t>
  </si>
  <si>
    <t>55-Вып. усл., подписанных МО в согл. о мерах по повыш. эффективности исп. БС и увел. пост. налг. и неналог. доходов мест. бюджета на 2014 год</t>
  </si>
  <si>
    <t>91031</t>
  </si>
  <si>
    <t>Приаргунский район</t>
  </si>
  <si>
    <t>44-Разм. на оф. сайтах орг. мест.самоупр. мР, ГО проектов МПА в сферах бюдеж. и нал. политики, в сотт. с порядком проведения независимой атикорруп. ревизии</t>
  </si>
  <si>
    <t>91023</t>
  </si>
  <si>
    <t>24-ОЦЕНКА ПО II ГРУППЕ</t>
  </si>
  <si>
    <t>29-Соотношение объема выплат по мун. гарантиям к общему объему пред-х МО мун. гарантий</t>
  </si>
  <si>
    <t>Тунгокоченский район</t>
  </si>
  <si>
    <t>47-Своевременность и кач-во предоставления отчетности в МФ ЗК</t>
  </si>
  <si>
    <t>48-ОЦЕНКА ПО V ГРУППЕ</t>
  </si>
  <si>
    <t>Тунгиро-Олекминский район</t>
  </si>
  <si>
    <t>Кыринский район</t>
  </si>
  <si>
    <t>91035</t>
  </si>
  <si>
    <t>91020</t>
  </si>
  <si>
    <t>Краснокаменск и Краснокаменский район</t>
  </si>
  <si>
    <t>14-Отнош. прироста расх. БМО в отч. вин.году, не обесп. соот-м приростом дох. бюджета к объему расх. БМО</t>
  </si>
  <si>
    <t>91027</t>
  </si>
  <si>
    <t>91012</t>
  </si>
  <si>
    <t>Шилкинский район</t>
  </si>
  <si>
    <t>65-Квалификация специалистов ФО МР, ГО</t>
  </si>
  <si>
    <t>91032</t>
  </si>
  <si>
    <t>12-Доля просроченной КЗ БМО по вопросам местного значения в объеме расх. БМО, осущ-х за счет ср-в местного бюджета</t>
  </si>
  <si>
    <t>91024</t>
  </si>
  <si>
    <t>28-Просроченная задолженность по ДО БМО</t>
  </si>
  <si>
    <t>п. Агинское</t>
  </si>
  <si>
    <t>91016</t>
  </si>
  <si>
    <t>Нерчинско-Заводский район</t>
  </si>
  <si>
    <t>18-Отк-е объема расх. БМО в IV кв. от среднего объема расх. в I,II.III кв. (без учета субсидий, субвенций и иных МБТ, им-х целевое назначение, пост. из МБ, КБ, ФБ)</t>
  </si>
  <si>
    <t>6-Откл. ут. объема расх. БМР, БГО за счет ср-в мест. бюдж. к первонач. утв. объему расх.</t>
  </si>
  <si>
    <t>30-Погашение мун. долга в отч.году без пролонгации и реструктуризации задолженности</t>
  </si>
  <si>
    <t>56-Итоговая оценка</t>
  </si>
  <si>
    <t>91001</t>
  </si>
  <si>
    <t>Алек-Заводский район</t>
  </si>
  <si>
    <t>27-Приемлемость уровня риска исп.РО в связи с погашением мун. долга БМО</t>
  </si>
  <si>
    <t>91021</t>
  </si>
  <si>
    <t>26-Равномерность распределения во времени средств на погашение мун. долга за три посл. фин.года БМО</t>
  </si>
  <si>
    <t>91028</t>
  </si>
  <si>
    <t>31-Темп роста мун. долга БМО</t>
  </si>
  <si>
    <t>32-ОЦЕНКА ПО III ГРУППЕ</t>
  </si>
  <si>
    <t>91013</t>
  </si>
  <si>
    <t>Акшинский район</t>
  </si>
  <si>
    <t>91033</t>
  </si>
  <si>
    <t>Борзинский район</t>
  </si>
  <si>
    <t>Оловяннинский район</t>
  </si>
  <si>
    <t>4-Изм. бюджета МО по дох. без учета безвозм. пост. к первонач. утв. бюджету</t>
  </si>
  <si>
    <t>64-Доля кол-ва мун.услуг, переданных на аутсортинг сторонним орг-м, в ощем перечне мун.услуг</t>
  </si>
  <si>
    <t>91005</t>
  </si>
  <si>
    <t>59-Снижение оценки 3</t>
  </si>
  <si>
    <t>Агинский район</t>
  </si>
  <si>
    <t>91025</t>
  </si>
  <si>
    <t>Ононский район</t>
  </si>
  <si>
    <t>Калганский район</t>
  </si>
  <si>
    <t>91010</t>
  </si>
  <si>
    <t>3-Утв. бюджета МР, ГО на оч.фин. год и плановый период</t>
  </si>
  <si>
    <t>91017</t>
  </si>
  <si>
    <t>38-Вып. указов Президента РФ от 07.05.12 г. - дост. МО целевых знач.показ., предусм. в дор.карте МО по повыш. ЗП отд. категориям раб. мун. учр.</t>
  </si>
  <si>
    <t>36-Наличие уст-х стандартов кач-ва мун.услуг, оказ-х (вып-х) мун.учр. за счет ср-в бюджета МО</t>
  </si>
  <si>
    <t>91002</t>
  </si>
  <si>
    <t>Забайкальский район</t>
  </si>
  <si>
    <t>91009</t>
  </si>
  <si>
    <t>58-Снижение оценки 2</t>
  </si>
  <si>
    <t>91022</t>
  </si>
  <si>
    <t>Дульдургинский район</t>
  </si>
  <si>
    <t>16-Зависимость БМО от доп. фин. помощи для решения вопросов местного значения</t>
  </si>
  <si>
    <t>Могойтуйский район</t>
  </si>
  <si>
    <t>Чернышевский район</t>
  </si>
  <si>
    <t>91029</t>
  </si>
  <si>
    <t>45-Разм. инф. о рез-х проведеной оценки кач-ва фин. менеджмента ГРБС МО (для ГО), и оценки кач-ва упр. бюджетным процессом поселений (для МР)</t>
  </si>
  <si>
    <t>91014</t>
  </si>
  <si>
    <t>46-Проведение публичных слушаний по проекту бюджета МО и проекту отчета об исп. бюджета в соот. с устан.порядком</t>
  </si>
  <si>
    <t>91006</t>
  </si>
  <si>
    <t>57-Снижение оценки 1</t>
  </si>
  <si>
    <t>91026</t>
  </si>
  <si>
    <t>13-Объем просроченной КЗ по первоочередным РО за счет средств БМО</t>
  </si>
  <si>
    <t>Хилокский район</t>
  </si>
  <si>
    <t>7-Отношение дефицита БМО к доходам БМО</t>
  </si>
  <si>
    <t>91011</t>
  </si>
  <si>
    <t>91018</t>
  </si>
  <si>
    <t>Нерчинский район</t>
  </si>
  <si>
    <t>Балейский район</t>
  </si>
  <si>
    <t>91003</t>
  </si>
  <si>
    <t>39-ОЦЕНКА ПО IV ГРУППЕ</t>
  </si>
  <si>
    <t>20-Доп. пост. налогов в рез-те работы в МЛ комисссии по укреплению налоговой дисциплины</t>
  </si>
  <si>
    <t>41-Размещение на офиц. сайте органов мест.самоупр. Мо решенийМР, ГО о бюджете, об исп. бюджета</t>
  </si>
  <si>
    <t>21-Прирост объема доходов АУ и БУ от приносящей доход деятельности</t>
  </si>
  <si>
    <t>91015</t>
  </si>
  <si>
    <t>Шелопугинский район</t>
  </si>
  <si>
    <t>52-Отношение дефицита бюджета к общему годовому объему доходов бюджета без учета объема безвозмездных поступлений в отч. фин. году</t>
  </si>
  <si>
    <t>15-Уровень финансовой зависимости бюджета МО</t>
  </si>
  <si>
    <t>91007</t>
  </si>
  <si>
    <t>8-Обесп. сбаланс. бюджетов сельсю и гор. пос. по первооч. РО в первонач. утв. БМР</t>
  </si>
  <si>
    <t>10-ОЦЕНКА ПО I ГРУППЕ</t>
  </si>
  <si>
    <t>54-Собл. орг. мест.самоупр. поселений нормативов на содер. орг.мест.самоупр., утв. правовым актом МР</t>
  </si>
  <si>
    <t>Каларский район</t>
  </si>
  <si>
    <t>г. Чита</t>
  </si>
  <si>
    <t>Могочинский район</t>
  </si>
  <si>
    <t>63-Итоговая оценка после снижения</t>
  </si>
  <si>
    <t>91019</t>
  </si>
  <si>
    <t>Карымский район</t>
  </si>
  <si>
    <t>91004</t>
  </si>
  <si>
    <t>Улетовский район</t>
  </si>
  <si>
    <t>п. Горный ЗАТО</t>
  </si>
  <si>
    <t>91030</t>
  </si>
  <si>
    <t>Читинский район</t>
  </si>
  <si>
    <t>19-Состояние недоимки по платежам в бюджетную систему РФ БМО</t>
  </si>
  <si>
    <t>9-Обесп. первооч. РО в необх. объеме в первонач. бюджете ГО</t>
  </si>
  <si>
    <t>Красночикойский район</t>
  </si>
  <si>
    <t>51-Отношение объема расходов на обслуживание мун. долга к объему расходов бюджета МО, за искл. объема расх., кот. осущ-ся за счет субвенций, пред-х из КБ и ФБ в отч. фин. году</t>
  </si>
  <si>
    <t>г. Петровск-Забайкальский</t>
  </si>
  <si>
    <t>5-Темп роста неналоговых доходов БМО</t>
  </si>
  <si>
    <t>Оценка качества управления муниципальными финансами за 2015 год</t>
  </si>
  <si>
    <t>максимум</t>
  </si>
  <si>
    <t>11-ИТОГО по I группе</t>
  </si>
  <si>
    <t>25-ИТОГО по II группе</t>
  </si>
  <si>
    <t>33-ИТОГО  по III группе</t>
  </si>
  <si>
    <t>40-ИТОГО по IV группе</t>
  </si>
  <si>
    <t>49-ИТОГО по V группе</t>
  </si>
  <si>
    <t>Степень</t>
  </si>
  <si>
    <t>60-Снижение оценки 4 (к гр. 53)</t>
  </si>
  <si>
    <t>61-Снижение оценки 5 (к гр. 54)</t>
  </si>
  <si>
    <t>62-Снижение оценки 6 (к гр. 55)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</si>
</sst>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00"/>
    <numFmt numFmtId="173" formatCode="0.0000"/>
  </numFmts>
  <fonts count="40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000000"/>
      <name val="Calibri"/>
      <family val="0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1" applyNumberFormat="0" applyAlignment="0" applyProtection="0"/>
    <xf numFmtId="0" fontId="24" fillId="40" borderId="2" applyNumberFormat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42" borderId="1" applyNumberFormat="0" applyAlignment="0" applyProtection="0"/>
    <xf numFmtId="0" fontId="31" fillId="0" borderId="6" applyNumberFormat="0" applyFill="0" applyAlignment="0" applyProtection="0"/>
    <xf numFmtId="0" fontId="32" fillId="43" borderId="0" applyNumberFormat="0" applyBorder="0" applyAlignment="0" applyProtection="0"/>
    <xf numFmtId="0" fontId="0" fillId="44" borderId="7" applyNumberFormat="0" applyFont="0" applyAlignment="0" applyProtection="0"/>
    <xf numFmtId="0" fontId="33" fillId="3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0" fillId="42" borderId="1" applyNumberFormat="0" applyAlignment="0" applyProtection="0"/>
    <xf numFmtId="0" fontId="33" fillId="39" borderId="8" applyNumberFormat="0" applyAlignment="0" applyProtection="0"/>
    <xf numFmtId="0" fontId="23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4" fillId="40" borderId="2" applyNumberFormat="0" applyAlignment="0" applyProtection="0"/>
    <xf numFmtId="0" fontId="34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22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35" fillId="45" borderId="10" xfId="0" applyNumberFormat="1" applyFont="1" applyFill="1" applyBorder="1" applyAlignment="1">
      <alignment horizontal="center" vertical="center" wrapText="1"/>
    </xf>
    <xf numFmtId="0" fontId="0" fillId="45" borderId="0" xfId="0" applyFill="1" applyAlignment="1">
      <alignment/>
    </xf>
    <xf numFmtId="49" fontId="35" fillId="45" borderId="10" xfId="0" applyNumberFormat="1" applyFont="1" applyFill="1" applyBorder="1" applyAlignment="1">
      <alignment horizontal="center" vertical="center" wrapText="1"/>
    </xf>
    <xf numFmtId="0" fontId="0" fillId="45" borderId="0" xfId="0" applyFill="1" applyAlignment="1">
      <alignment/>
    </xf>
    <xf numFmtId="172" fontId="37" fillId="45" borderId="10" xfId="0" applyNumberFormat="1" applyFont="1" applyFill="1" applyBorder="1" applyAlignment="1">
      <alignment horizontal="right"/>
    </xf>
    <xf numFmtId="172" fontId="37" fillId="45" borderId="11" xfId="0" applyNumberFormat="1" applyFont="1" applyFill="1" applyBorder="1" applyAlignment="1">
      <alignment horizontal="right"/>
    </xf>
    <xf numFmtId="0" fontId="35" fillId="45" borderId="12" xfId="0" applyFont="1" applyFill="1" applyBorder="1" applyAlignment="1">
      <alignment/>
    </xf>
    <xf numFmtId="173" fontId="35" fillId="45" borderId="12" xfId="0" applyNumberFormat="1" applyFont="1" applyFill="1" applyBorder="1" applyAlignment="1">
      <alignment/>
    </xf>
    <xf numFmtId="0" fontId="35" fillId="45" borderId="0" xfId="0" applyFont="1" applyFill="1" applyAlignment="1">
      <alignment/>
    </xf>
    <xf numFmtId="0" fontId="38" fillId="45" borderId="0" xfId="0" applyFont="1" applyFill="1" applyAlignment="1">
      <alignment/>
    </xf>
    <xf numFmtId="49" fontId="0" fillId="45" borderId="10" xfId="0" applyNumberFormat="1" applyFont="1" applyFill="1" applyBorder="1" applyAlignment="1">
      <alignment horizontal="left" wrapText="1"/>
    </xf>
    <xf numFmtId="49" fontId="0" fillId="45" borderId="11" xfId="0" applyNumberFormat="1" applyFont="1" applyFill="1" applyBorder="1" applyAlignment="1">
      <alignment horizontal="left" wrapText="1"/>
    </xf>
    <xf numFmtId="49" fontId="39" fillId="45" borderId="10" xfId="0" applyNumberFormat="1" applyFont="1" applyFill="1" applyBorder="1" applyAlignment="1">
      <alignment horizontal="center" vertical="center" wrapText="1"/>
    </xf>
    <xf numFmtId="172" fontId="0" fillId="45" borderId="10" xfId="0" applyNumberFormat="1" applyFill="1" applyBorder="1" applyAlignment="1">
      <alignment horizontal="right"/>
    </xf>
    <xf numFmtId="4" fontId="0" fillId="45" borderId="10" xfId="0" applyNumberFormat="1" applyFill="1" applyBorder="1" applyAlignment="1">
      <alignment horizontal="right"/>
    </xf>
    <xf numFmtId="172" fontId="0" fillId="45" borderId="11" xfId="0" applyNumberFormat="1" applyFill="1" applyBorder="1" applyAlignment="1">
      <alignment horizontal="right"/>
    </xf>
    <xf numFmtId="4" fontId="0" fillId="45" borderId="11" xfId="0" applyNumberFormat="1" applyFill="1" applyBorder="1" applyAlignment="1">
      <alignment horizontal="right"/>
    </xf>
    <xf numFmtId="49" fontId="0" fillId="45" borderId="10" xfId="0" applyNumberFormat="1" applyFont="1" applyFill="1" applyBorder="1" applyAlignment="1">
      <alignment horizontal="center" vertical="center" wrapText="1"/>
    </xf>
    <xf numFmtId="172" fontId="37" fillId="45" borderId="10" xfId="0" applyNumberFormat="1" applyFont="1" applyFill="1" applyBorder="1" applyAlignment="1">
      <alignment horizontal="right"/>
    </xf>
    <xf numFmtId="3" fontId="35" fillId="45" borderId="10" xfId="0" applyNumberFormat="1" applyFont="1" applyFill="1" applyBorder="1" applyAlignment="1">
      <alignment horizontal="center"/>
    </xf>
    <xf numFmtId="172" fontId="37" fillId="45" borderId="11" xfId="0" applyNumberFormat="1" applyFont="1" applyFill="1" applyBorder="1" applyAlignment="1">
      <alignment horizontal="right"/>
    </xf>
    <xf numFmtId="3" fontId="35" fillId="45" borderId="11" xfId="0" applyNumberFormat="1" applyFont="1" applyFill="1" applyBorder="1" applyAlignment="1">
      <alignment horizontal="center"/>
    </xf>
    <xf numFmtId="172" fontId="35" fillId="45" borderId="10" xfId="0" applyNumberFormat="1" applyFont="1" applyFill="1" applyBorder="1" applyAlignment="1">
      <alignment horizontal="righ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8"/>
  <sheetViews>
    <sheetView tabSelected="1" zoomScalePageLayoutView="0" workbookViewId="0" topLeftCell="A1">
      <pane xSplit="2" ySplit="2" topLeftCell="AY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J21" sqref="BJ21"/>
    </sheetView>
  </sheetViews>
  <sheetFormatPr defaultColWidth="9.140625" defaultRowHeight="15"/>
  <cols>
    <col min="1" max="1" width="10.7109375" style="2" customWidth="1"/>
    <col min="2" max="2" width="32.7109375" style="2" customWidth="1"/>
    <col min="3" max="3" width="13.7109375" style="2" customWidth="1"/>
    <col min="4" max="4" width="15.140625" style="2" customWidth="1"/>
    <col min="5" max="5" width="12.28125" style="2" customWidth="1"/>
    <col min="6" max="6" width="15.8515625" style="2" customWidth="1"/>
    <col min="7" max="7" width="13.8515625" style="2" customWidth="1"/>
    <col min="8" max="8" width="14.57421875" style="2" customWidth="1"/>
    <col min="9" max="9" width="13.00390625" style="2" customWidth="1"/>
    <col min="10" max="10" width="12.57421875" style="2" customWidth="1"/>
    <col min="11" max="11" width="14.28125" style="2" customWidth="1"/>
    <col min="12" max="12" width="19.00390625" style="2" customWidth="1"/>
    <col min="13" max="13" width="14.421875" style="2" customWidth="1"/>
    <col min="14" max="14" width="18.00390625" style="2" customWidth="1"/>
    <col min="15" max="15" width="14.28125" style="2" customWidth="1"/>
    <col min="16" max="16" width="14.7109375" style="2" customWidth="1"/>
    <col min="17" max="17" width="14.00390625" style="2" customWidth="1"/>
    <col min="18" max="18" width="22.28125" style="2" customWidth="1"/>
    <col min="19" max="19" width="13.7109375" style="2" customWidth="1"/>
    <col min="20" max="20" width="16.140625" style="2" customWidth="1"/>
    <col min="21" max="21" width="13.8515625" style="2" customWidth="1"/>
    <col min="22" max="22" width="14.421875" style="2" customWidth="1"/>
    <col min="23" max="23" width="12.7109375" style="2" customWidth="1"/>
    <col min="24" max="24" width="13.8515625" style="2" customWidth="1"/>
    <col min="25" max="25" width="17.28125" style="2" customWidth="1"/>
    <col min="26" max="26" width="14.140625" style="2" customWidth="1"/>
    <col min="27" max="27" width="12.8515625" style="2" customWidth="1"/>
    <col min="28" max="28" width="15.8515625" style="2" customWidth="1"/>
    <col min="29" max="29" width="15.140625" style="2" customWidth="1"/>
    <col min="30" max="30" width="12.8515625" style="2" customWidth="1"/>
    <col min="31" max="31" width="13.57421875" style="2" customWidth="1"/>
    <col min="32" max="32" width="13.421875" style="2" customWidth="1"/>
    <col min="33" max="36" width="15.8515625" style="2" customWidth="1"/>
    <col min="37" max="37" width="18.00390625" style="2" customWidth="1"/>
    <col min="38" max="38" width="14.00390625" style="2" customWidth="1"/>
    <col min="39" max="39" width="21.421875" style="2" customWidth="1"/>
    <col min="40" max="40" width="12.140625" style="2" customWidth="1"/>
    <col min="41" max="41" width="13.28125" style="2" customWidth="1"/>
    <col min="42" max="42" width="15.28125" style="2" customWidth="1"/>
    <col min="43" max="43" width="20.57421875" style="2" customWidth="1"/>
    <col min="44" max="44" width="19.57421875" style="2" customWidth="1"/>
    <col min="45" max="45" width="15.8515625" style="2" customWidth="1"/>
    <col min="46" max="46" width="13.421875" style="2" customWidth="1"/>
    <col min="47" max="47" width="13.7109375" style="2" customWidth="1"/>
    <col min="48" max="48" width="13.140625" style="2" customWidth="1"/>
    <col min="49" max="49" width="15.8515625" style="2" customWidth="1"/>
    <col min="50" max="50" width="21.28125" style="2" customWidth="1"/>
    <col min="51" max="51" width="18.140625" style="2" customWidth="1"/>
    <col min="52" max="52" width="17.421875" style="2" customWidth="1"/>
    <col min="53" max="53" width="15.8515625" style="2" customWidth="1"/>
    <col min="54" max="54" width="18.421875" style="2" customWidth="1"/>
    <col min="55" max="55" width="15.8515625" style="2" customWidth="1"/>
    <col min="56" max="56" width="13.57421875" style="2" customWidth="1"/>
    <col min="57" max="57" width="13.00390625" style="2" customWidth="1"/>
    <col min="58" max="58" width="12.7109375" style="2" customWidth="1"/>
    <col min="59" max="59" width="13.00390625" style="2" customWidth="1"/>
    <col min="60" max="60" width="12.421875" style="2" customWidth="1"/>
    <col min="61" max="61" width="12.28125" style="2" customWidth="1"/>
    <col min="62" max="62" width="15.8515625" style="2" customWidth="1"/>
    <col min="63" max="63" width="10.00390625" style="2" customWidth="1"/>
    <col min="64" max="16384" width="9.140625" style="2" customWidth="1"/>
  </cols>
  <sheetData>
    <row r="1" spans="1:64" ht="15.75">
      <c r="A1" s="9"/>
      <c r="B1" s="10" t="s">
        <v>124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3" ht="118.5" customHeight="1">
      <c r="A2" s="1" t="s">
        <v>6</v>
      </c>
      <c r="B2" s="1" t="s">
        <v>8</v>
      </c>
      <c r="C2" s="1" t="s">
        <v>67</v>
      </c>
      <c r="D2" s="1" t="s">
        <v>58</v>
      </c>
      <c r="E2" s="1" t="s">
        <v>123</v>
      </c>
      <c r="F2" s="1" t="s">
        <v>42</v>
      </c>
      <c r="G2" s="1" t="s">
        <v>89</v>
      </c>
      <c r="H2" s="1" t="s">
        <v>104</v>
      </c>
      <c r="I2" s="1" t="s">
        <v>119</v>
      </c>
      <c r="J2" s="1" t="s">
        <v>105</v>
      </c>
      <c r="K2" s="18" t="s">
        <v>126</v>
      </c>
      <c r="L2" s="1" t="s">
        <v>35</v>
      </c>
      <c r="M2" s="1" t="s">
        <v>87</v>
      </c>
      <c r="N2" s="1" t="s">
        <v>29</v>
      </c>
      <c r="O2" s="1" t="s">
        <v>102</v>
      </c>
      <c r="P2" s="1" t="s">
        <v>77</v>
      </c>
      <c r="Q2" s="1" t="s">
        <v>5</v>
      </c>
      <c r="R2" s="1" t="s">
        <v>41</v>
      </c>
      <c r="S2" s="1" t="s">
        <v>118</v>
      </c>
      <c r="T2" s="1" t="s">
        <v>96</v>
      </c>
      <c r="U2" s="1" t="s">
        <v>98</v>
      </c>
      <c r="V2" s="1" t="s">
        <v>7</v>
      </c>
      <c r="W2" s="1" t="s">
        <v>19</v>
      </c>
      <c r="X2" s="3" t="s">
        <v>127</v>
      </c>
      <c r="Y2" s="1" t="s">
        <v>49</v>
      </c>
      <c r="Z2" s="1" t="s">
        <v>47</v>
      </c>
      <c r="AA2" s="1" t="s">
        <v>37</v>
      </c>
      <c r="AB2" s="1" t="s">
        <v>20</v>
      </c>
      <c r="AC2" s="1" t="s">
        <v>43</v>
      </c>
      <c r="AD2" s="1" t="s">
        <v>51</v>
      </c>
      <c r="AE2" s="1" t="s">
        <v>52</v>
      </c>
      <c r="AF2" s="3" t="s">
        <v>128</v>
      </c>
      <c r="AG2" s="1" t="s">
        <v>11</v>
      </c>
      <c r="AH2" s="1" t="s">
        <v>2</v>
      </c>
      <c r="AI2" s="1" t="s">
        <v>70</v>
      </c>
      <c r="AJ2" s="1" t="s">
        <v>9</v>
      </c>
      <c r="AK2" s="1" t="s">
        <v>59</v>
      </c>
      <c r="AL2" s="1" t="s">
        <v>33</v>
      </c>
      <c r="AM2" s="1" t="s">
        <v>69</v>
      </c>
      <c r="AN2" s="1" t="s">
        <v>95</v>
      </c>
      <c r="AO2" s="3" t="s">
        <v>129</v>
      </c>
      <c r="AP2" s="13" t="s">
        <v>97</v>
      </c>
      <c r="AQ2" s="13" t="s">
        <v>17</v>
      </c>
      <c r="AR2" s="13" t="s">
        <v>81</v>
      </c>
      <c r="AS2" s="13" t="s">
        <v>83</v>
      </c>
      <c r="AT2" s="1" t="s">
        <v>22</v>
      </c>
      <c r="AU2" s="1" t="s">
        <v>23</v>
      </c>
      <c r="AV2" s="3" t="s">
        <v>130</v>
      </c>
      <c r="AW2" s="13" t="s">
        <v>10</v>
      </c>
      <c r="AX2" s="13" t="s">
        <v>121</v>
      </c>
      <c r="AY2" s="13" t="s">
        <v>101</v>
      </c>
      <c r="AZ2" s="13" t="s">
        <v>12</v>
      </c>
      <c r="BA2" s="13" t="s">
        <v>106</v>
      </c>
      <c r="BB2" s="13" t="s">
        <v>14</v>
      </c>
      <c r="BC2" s="1" t="s">
        <v>44</v>
      </c>
      <c r="BD2" s="1" t="s">
        <v>85</v>
      </c>
      <c r="BE2" s="1" t="s">
        <v>74</v>
      </c>
      <c r="BF2" s="1" t="s">
        <v>61</v>
      </c>
      <c r="BG2" s="3" t="s">
        <v>132</v>
      </c>
      <c r="BH2" s="3" t="s">
        <v>133</v>
      </c>
      <c r="BI2" s="3" t="s">
        <v>134</v>
      </c>
      <c r="BJ2" s="1" t="s">
        <v>110</v>
      </c>
      <c r="BK2" s="3" t="s">
        <v>131</v>
      </c>
    </row>
    <row r="3" spans="1:63" ht="15">
      <c r="A3" s="11" t="s">
        <v>45</v>
      </c>
      <c r="B3" s="11" t="s">
        <v>62</v>
      </c>
      <c r="C3" s="14">
        <v>1</v>
      </c>
      <c r="D3" s="14">
        <v>1.4043</v>
      </c>
      <c r="E3" s="14">
        <v>1.2608</v>
      </c>
      <c r="F3" s="14">
        <v>0.6161</v>
      </c>
      <c r="G3" s="14">
        <v>1</v>
      </c>
      <c r="H3" s="14">
        <v>0</v>
      </c>
      <c r="I3" s="14">
        <v>0</v>
      </c>
      <c r="J3" s="5">
        <v>5.2812</v>
      </c>
      <c r="K3" s="19">
        <v>10.5624</v>
      </c>
      <c r="L3" s="14">
        <v>0.5993</v>
      </c>
      <c r="M3" s="14">
        <v>0</v>
      </c>
      <c r="N3" s="14">
        <v>0.3014</v>
      </c>
      <c r="O3" s="14">
        <v>0</v>
      </c>
      <c r="P3" s="14">
        <v>0</v>
      </c>
      <c r="Q3" s="14">
        <v>0.2082</v>
      </c>
      <c r="R3" s="14">
        <v>0.474</v>
      </c>
      <c r="S3" s="14">
        <v>1.4</v>
      </c>
      <c r="T3" s="14">
        <v>0.0996</v>
      </c>
      <c r="U3" s="14">
        <v>0.0884</v>
      </c>
      <c r="V3" s="14">
        <v>0.37</v>
      </c>
      <c r="W3" s="5">
        <v>3.5409</v>
      </c>
      <c r="X3" s="5">
        <v>7.0818</v>
      </c>
      <c r="Y3" s="14">
        <v>0</v>
      </c>
      <c r="Z3" s="14">
        <v>1</v>
      </c>
      <c r="AA3" s="14">
        <v>1.5</v>
      </c>
      <c r="AB3" s="14">
        <v>0.5</v>
      </c>
      <c r="AC3" s="14">
        <v>0</v>
      </c>
      <c r="AD3" s="14">
        <v>1.493</v>
      </c>
      <c r="AE3" s="5">
        <v>4.493</v>
      </c>
      <c r="AF3" s="5">
        <v>6.7395</v>
      </c>
      <c r="AG3" s="14">
        <v>1</v>
      </c>
      <c r="AH3" s="14">
        <v>1</v>
      </c>
      <c r="AI3" s="14">
        <v>1</v>
      </c>
      <c r="AJ3" s="14">
        <v>0</v>
      </c>
      <c r="AK3" s="15">
        <v>0</v>
      </c>
      <c r="AL3" s="14">
        <v>0.5</v>
      </c>
      <c r="AM3" s="14">
        <v>0</v>
      </c>
      <c r="AN3" s="5">
        <v>3.5</v>
      </c>
      <c r="AO3" s="5">
        <v>8.75</v>
      </c>
      <c r="AP3" s="14">
        <v>0.7</v>
      </c>
      <c r="AQ3" s="14">
        <v>0.5</v>
      </c>
      <c r="AR3" s="14">
        <v>0</v>
      </c>
      <c r="AS3" s="14">
        <v>0.3</v>
      </c>
      <c r="AT3" s="14">
        <v>0</v>
      </c>
      <c r="AU3" s="5">
        <v>1.5</v>
      </c>
      <c r="AV3" s="5">
        <v>1.5</v>
      </c>
      <c r="AW3" s="14">
        <v>1</v>
      </c>
      <c r="AX3" s="14">
        <v>1</v>
      </c>
      <c r="AY3" s="14">
        <v>1</v>
      </c>
      <c r="AZ3" s="14">
        <v>1</v>
      </c>
      <c r="BA3" s="14">
        <v>1</v>
      </c>
      <c r="BB3" s="15">
        <v>0</v>
      </c>
      <c r="BC3" s="5">
        <v>34.6337</v>
      </c>
      <c r="BD3" s="14">
        <v>0</v>
      </c>
      <c r="BE3" s="14">
        <v>0</v>
      </c>
      <c r="BF3" s="14">
        <v>0</v>
      </c>
      <c r="BG3" s="14">
        <v>0</v>
      </c>
      <c r="BH3" s="15">
        <v>0</v>
      </c>
      <c r="BI3" s="15">
        <v>0.05</v>
      </c>
      <c r="BJ3" s="5">
        <v>32.902</v>
      </c>
      <c r="BK3" s="20">
        <v>2</v>
      </c>
    </row>
    <row r="4" spans="1:63" ht="15">
      <c r="A4" s="11" t="s">
        <v>71</v>
      </c>
      <c r="B4" s="11" t="s">
        <v>54</v>
      </c>
      <c r="C4" s="14">
        <v>0</v>
      </c>
      <c r="D4" s="14">
        <v>0</v>
      </c>
      <c r="E4" s="14">
        <v>1.4768</v>
      </c>
      <c r="F4" s="14">
        <v>0.6161</v>
      </c>
      <c r="G4" s="14">
        <v>1</v>
      </c>
      <c r="H4" s="14">
        <v>0</v>
      </c>
      <c r="I4" s="14">
        <v>0</v>
      </c>
      <c r="J4" s="5">
        <v>3.0929</v>
      </c>
      <c r="K4" s="19">
        <v>6.1858</v>
      </c>
      <c r="L4" s="14">
        <v>0.6418</v>
      </c>
      <c r="M4" s="14">
        <v>0</v>
      </c>
      <c r="N4" s="14">
        <v>0.3287</v>
      </c>
      <c r="O4" s="14">
        <v>0.0928</v>
      </c>
      <c r="P4" s="14">
        <v>0</v>
      </c>
      <c r="Q4" s="14">
        <v>0.5082</v>
      </c>
      <c r="R4" s="14">
        <v>0.2205</v>
      </c>
      <c r="S4" s="14">
        <v>1.4</v>
      </c>
      <c r="T4" s="14">
        <v>0.1092</v>
      </c>
      <c r="U4" s="14">
        <v>0.0669</v>
      </c>
      <c r="V4" s="14">
        <v>0.23</v>
      </c>
      <c r="W4" s="5">
        <v>3.5981</v>
      </c>
      <c r="X4" s="5">
        <v>7.1962</v>
      </c>
      <c r="Y4" s="14">
        <v>0.3285</v>
      </c>
      <c r="Z4" s="14">
        <v>1</v>
      </c>
      <c r="AA4" s="14">
        <v>1.5</v>
      </c>
      <c r="AB4" s="14">
        <v>0</v>
      </c>
      <c r="AC4" s="14">
        <v>0</v>
      </c>
      <c r="AD4" s="14">
        <v>1.4162</v>
      </c>
      <c r="AE4" s="5">
        <v>4.2447</v>
      </c>
      <c r="AF4" s="5">
        <v>6.367</v>
      </c>
      <c r="AG4" s="14">
        <v>0.486</v>
      </c>
      <c r="AH4" s="14">
        <v>0.824</v>
      </c>
      <c r="AI4" s="14">
        <v>1</v>
      </c>
      <c r="AJ4" s="14">
        <v>1</v>
      </c>
      <c r="AK4" s="15">
        <v>0</v>
      </c>
      <c r="AL4" s="14">
        <v>0.5</v>
      </c>
      <c r="AM4" s="14">
        <v>0</v>
      </c>
      <c r="AN4" s="5">
        <v>3.81</v>
      </c>
      <c r="AO4" s="5">
        <v>9.525</v>
      </c>
      <c r="AP4" s="14">
        <v>0.7</v>
      </c>
      <c r="AQ4" s="14">
        <v>0</v>
      </c>
      <c r="AR4" s="14">
        <v>0</v>
      </c>
      <c r="AS4" s="14">
        <v>0</v>
      </c>
      <c r="AT4" s="14">
        <v>0</v>
      </c>
      <c r="AU4" s="5">
        <v>0.7</v>
      </c>
      <c r="AV4" s="5">
        <v>0.7</v>
      </c>
      <c r="AW4" s="14">
        <v>1</v>
      </c>
      <c r="AX4" s="14">
        <v>1</v>
      </c>
      <c r="AY4" s="14">
        <v>1</v>
      </c>
      <c r="AZ4" s="14">
        <v>1</v>
      </c>
      <c r="BA4" s="14">
        <v>1</v>
      </c>
      <c r="BB4" s="15">
        <v>0</v>
      </c>
      <c r="BC4" s="5">
        <v>29.974</v>
      </c>
      <c r="BD4" s="14">
        <v>0</v>
      </c>
      <c r="BE4" s="14">
        <v>0</v>
      </c>
      <c r="BF4" s="14">
        <v>0</v>
      </c>
      <c r="BG4" s="14">
        <v>0</v>
      </c>
      <c r="BH4" s="15">
        <v>0</v>
      </c>
      <c r="BI4" s="15">
        <v>0.05</v>
      </c>
      <c r="BJ4" s="5">
        <v>28.4753</v>
      </c>
      <c r="BK4" s="20">
        <v>3</v>
      </c>
    </row>
    <row r="5" spans="1:63" ht="15">
      <c r="A5" s="11" t="s">
        <v>94</v>
      </c>
      <c r="B5" s="11" t="s">
        <v>46</v>
      </c>
      <c r="C5" s="14">
        <v>0</v>
      </c>
      <c r="D5" s="14">
        <v>1.2683</v>
      </c>
      <c r="E5" s="14">
        <v>0.9168</v>
      </c>
      <c r="F5" s="14">
        <v>0.8247</v>
      </c>
      <c r="G5" s="14">
        <v>1</v>
      </c>
      <c r="H5" s="14">
        <v>1.5</v>
      </c>
      <c r="I5" s="14">
        <v>0</v>
      </c>
      <c r="J5" s="5">
        <v>5.5098</v>
      </c>
      <c r="K5" s="19">
        <v>11.0196</v>
      </c>
      <c r="L5" s="14">
        <v>1</v>
      </c>
      <c r="M5" s="14">
        <v>2</v>
      </c>
      <c r="N5" s="14">
        <v>0.7191</v>
      </c>
      <c r="O5" s="14">
        <v>0.3932</v>
      </c>
      <c r="P5" s="14">
        <v>0</v>
      </c>
      <c r="Q5" s="14">
        <v>1.2886</v>
      </c>
      <c r="R5" s="14">
        <v>0.3312</v>
      </c>
      <c r="S5" s="14">
        <v>0</v>
      </c>
      <c r="T5" s="14">
        <v>0.0253</v>
      </c>
      <c r="U5" s="14">
        <v>0</v>
      </c>
      <c r="V5" s="14">
        <v>0.26</v>
      </c>
      <c r="W5" s="5">
        <v>6.0174</v>
      </c>
      <c r="X5" s="5">
        <v>12.0348</v>
      </c>
      <c r="Y5" s="14">
        <v>0.807</v>
      </c>
      <c r="Z5" s="14">
        <v>1</v>
      </c>
      <c r="AA5" s="14">
        <v>1.5</v>
      </c>
      <c r="AB5" s="14">
        <v>0.5</v>
      </c>
      <c r="AC5" s="14">
        <v>0</v>
      </c>
      <c r="AD5" s="14">
        <v>1.6268</v>
      </c>
      <c r="AE5" s="5">
        <v>5.4338</v>
      </c>
      <c r="AF5" s="5">
        <v>8.1507</v>
      </c>
      <c r="AG5" s="14">
        <v>0.643</v>
      </c>
      <c r="AH5" s="14">
        <v>0.185</v>
      </c>
      <c r="AI5" s="14">
        <v>1</v>
      </c>
      <c r="AJ5" s="14">
        <v>1</v>
      </c>
      <c r="AK5" s="15">
        <v>0</v>
      </c>
      <c r="AL5" s="14">
        <v>0.2917</v>
      </c>
      <c r="AM5" s="14">
        <v>0</v>
      </c>
      <c r="AN5" s="5">
        <v>3.1197</v>
      </c>
      <c r="AO5" s="5">
        <v>7.7992</v>
      </c>
      <c r="AP5" s="14">
        <v>0</v>
      </c>
      <c r="AQ5" s="14">
        <v>0</v>
      </c>
      <c r="AR5" s="14">
        <v>0</v>
      </c>
      <c r="AS5" s="14">
        <v>0.3</v>
      </c>
      <c r="AT5" s="14">
        <v>0.381</v>
      </c>
      <c r="AU5" s="5">
        <v>0.681</v>
      </c>
      <c r="AV5" s="5">
        <v>0.681</v>
      </c>
      <c r="AW5" s="14">
        <v>1</v>
      </c>
      <c r="AX5" s="14">
        <v>1</v>
      </c>
      <c r="AY5" s="14">
        <v>1</v>
      </c>
      <c r="AZ5" s="14">
        <v>0</v>
      </c>
      <c r="BA5" s="14">
        <v>1</v>
      </c>
      <c r="BB5" s="15">
        <v>0</v>
      </c>
      <c r="BC5" s="5">
        <v>39.6853</v>
      </c>
      <c r="BD5" s="14">
        <v>0</v>
      </c>
      <c r="BE5" s="14">
        <v>0</v>
      </c>
      <c r="BF5" s="14">
        <v>0</v>
      </c>
      <c r="BG5" s="14">
        <v>0.05</v>
      </c>
      <c r="BH5" s="15">
        <v>0</v>
      </c>
      <c r="BI5" s="15">
        <v>0.05</v>
      </c>
      <c r="BJ5" s="5">
        <v>35.7168</v>
      </c>
      <c r="BK5" s="20">
        <v>2</v>
      </c>
    </row>
    <row r="6" spans="1:63" ht="15">
      <c r="A6" s="11" t="s">
        <v>113</v>
      </c>
      <c r="B6" s="11" t="s">
        <v>93</v>
      </c>
      <c r="C6" s="14">
        <v>0</v>
      </c>
      <c r="D6" s="14">
        <v>1.2655</v>
      </c>
      <c r="E6" s="14">
        <v>0.9873</v>
      </c>
      <c r="F6" s="14">
        <v>1.0981</v>
      </c>
      <c r="G6" s="14">
        <v>1</v>
      </c>
      <c r="H6" s="14">
        <v>0</v>
      </c>
      <c r="I6" s="14">
        <v>0</v>
      </c>
      <c r="J6" s="5">
        <v>4.3509</v>
      </c>
      <c r="K6" s="19">
        <v>8.7018</v>
      </c>
      <c r="L6" s="14">
        <v>0.7085</v>
      </c>
      <c r="M6" s="14">
        <v>0</v>
      </c>
      <c r="N6" s="14">
        <v>0.1683</v>
      </c>
      <c r="O6" s="14">
        <v>0.2216</v>
      </c>
      <c r="P6" s="14">
        <v>0</v>
      </c>
      <c r="Q6" s="14">
        <v>0.326</v>
      </c>
      <c r="R6" s="14">
        <v>0.2928</v>
      </c>
      <c r="S6" s="14">
        <v>1.4</v>
      </c>
      <c r="T6" s="14">
        <v>0.0076</v>
      </c>
      <c r="U6" s="14">
        <v>0.1323</v>
      </c>
      <c r="V6" s="14">
        <v>0.34</v>
      </c>
      <c r="W6" s="5">
        <v>3.5971</v>
      </c>
      <c r="X6" s="5">
        <v>7.1942</v>
      </c>
      <c r="Y6" s="14">
        <v>0.1145</v>
      </c>
      <c r="Z6" s="14">
        <v>1</v>
      </c>
      <c r="AA6" s="14">
        <v>1.5</v>
      </c>
      <c r="AB6" s="14">
        <v>0.5</v>
      </c>
      <c r="AC6" s="14">
        <v>0</v>
      </c>
      <c r="AD6" s="14">
        <v>1.2926</v>
      </c>
      <c r="AE6" s="5">
        <v>4.4071</v>
      </c>
      <c r="AF6" s="5">
        <v>6.6106</v>
      </c>
      <c r="AG6" s="14">
        <v>0.661</v>
      </c>
      <c r="AH6" s="14">
        <v>0.973</v>
      </c>
      <c r="AI6" s="14">
        <v>1</v>
      </c>
      <c r="AJ6" s="14">
        <v>1</v>
      </c>
      <c r="AK6" s="15">
        <v>0</v>
      </c>
      <c r="AL6" s="14">
        <v>0.5</v>
      </c>
      <c r="AM6" s="14">
        <v>0</v>
      </c>
      <c r="AN6" s="5">
        <v>4.134</v>
      </c>
      <c r="AO6" s="5">
        <v>10.335</v>
      </c>
      <c r="AP6" s="14">
        <v>0.7</v>
      </c>
      <c r="AQ6" s="14">
        <v>0</v>
      </c>
      <c r="AR6" s="14">
        <v>0</v>
      </c>
      <c r="AS6" s="14">
        <v>0.3</v>
      </c>
      <c r="AT6" s="14">
        <v>0</v>
      </c>
      <c r="AU6" s="5">
        <v>1</v>
      </c>
      <c r="AV6" s="5">
        <v>1</v>
      </c>
      <c r="AW6" s="14">
        <v>1</v>
      </c>
      <c r="AX6" s="14">
        <v>1</v>
      </c>
      <c r="AY6" s="14">
        <v>1</v>
      </c>
      <c r="AZ6" s="14">
        <v>1</v>
      </c>
      <c r="BA6" s="14">
        <v>1</v>
      </c>
      <c r="BB6" s="15">
        <v>0</v>
      </c>
      <c r="BC6" s="5">
        <v>33.8416</v>
      </c>
      <c r="BD6" s="14">
        <v>0</v>
      </c>
      <c r="BE6" s="14">
        <v>0</v>
      </c>
      <c r="BF6" s="14">
        <v>0</v>
      </c>
      <c r="BG6" s="14">
        <v>0</v>
      </c>
      <c r="BH6" s="15">
        <v>0</v>
      </c>
      <c r="BI6" s="15">
        <v>0.05</v>
      </c>
      <c r="BJ6" s="5">
        <v>32.1495</v>
      </c>
      <c r="BK6" s="20">
        <v>2</v>
      </c>
    </row>
    <row r="7" spans="1:63" ht="15">
      <c r="A7" s="11" t="s">
        <v>60</v>
      </c>
      <c r="B7" s="11" t="s">
        <v>56</v>
      </c>
      <c r="C7" s="14">
        <v>1</v>
      </c>
      <c r="D7" s="14">
        <v>1.3762</v>
      </c>
      <c r="E7" s="14">
        <v>1.3369</v>
      </c>
      <c r="F7" s="14">
        <v>1.0473</v>
      </c>
      <c r="G7" s="14">
        <v>1</v>
      </c>
      <c r="H7" s="14">
        <v>1.5</v>
      </c>
      <c r="I7" s="14">
        <v>0</v>
      </c>
      <c r="J7" s="5">
        <v>7.2604</v>
      </c>
      <c r="K7" s="19">
        <v>14.5208</v>
      </c>
      <c r="L7" s="14">
        <v>0.6409</v>
      </c>
      <c r="M7" s="14">
        <v>0</v>
      </c>
      <c r="N7" s="14">
        <v>0.021</v>
      </c>
      <c r="O7" s="14">
        <v>0.4116</v>
      </c>
      <c r="P7" s="14">
        <v>0.3186</v>
      </c>
      <c r="Q7" s="14">
        <v>0.3542</v>
      </c>
      <c r="R7" s="14">
        <v>0.3222</v>
      </c>
      <c r="S7" s="14">
        <v>0</v>
      </c>
      <c r="T7" s="14">
        <v>0.003</v>
      </c>
      <c r="U7" s="14">
        <v>0.1312</v>
      </c>
      <c r="V7" s="14">
        <v>0.34</v>
      </c>
      <c r="W7" s="5">
        <v>2.5427</v>
      </c>
      <c r="X7" s="5">
        <v>5.0854</v>
      </c>
      <c r="Y7" s="14">
        <v>0.903</v>
      </c>
      <c r="Z7" s="14">
        <v>1</v>
      </c>
      <c r="AA7" s="14">
        <v>0</v>
      </c>
      <c r="AB7" s="14">
        <v>0.5</v>
      </c>
      <c r="AC7" s="14">
        <v>0</v>
      </c>
      <c r="AD7" s="14">
        <v>1.4072</v>
      </c>
      <c r="AE7" s="5">
        <v>3.8102</v>
      </c>
      <c r="AF7" s="5">
        <v>5.7153</v>
      </c>
      <c r="AG7" s="14">
        <v>1</v>
      </c>
      <c r="AH7" s="14">
        <v>1</v>
      </c>
      <c r="AI7" s="14">
        <v>1</v>
      </c>
      <c r="AJ7" s="14">
        <v>1</v>
      </c>
      <c r="AK7" s="15">
        <v>0</v>
      </c>
      <c r="AL7" s="14">
        <v>0.5</v>
      </c>
      <c r="AM7" s="14">
        <v>0</v>
      </c>
      <c r="AN7" s="5">
        <v>4.5</v>
      </c>
      <c r="AO7" s="5">
        <v>11.25</v>
      </c>
      <c r="AP7" s="14">
        <v>0.7</v>
      </c>
      <c r="AQ7" s="14">
        <v>0</v>
      </c>
      <c r="AR7" s="14">
        <v>0</v>
      </c>
      <c r="AS7" s="14">
        <v>0.3</v>
      </c>
      <c r="AT7" s="14">
        <v>0.1793</v>
      </c>
      <c r="AU7" s="5">
        <v>1.1793</v>
      </c>
      <c r="AV7" s="5">
        <v>1.1793</v>
      </c>
      <c r="AW7" s="14">
        <v>1</v>
      </c>
      <c r="AX7" s="14">
        <v>1</v>
      </c>
      <c r="AY7" s="14">
        <v>1</v>
      </c>
      <c r="AZ7" s="14">
        <v>1</v>
      </c>
      <c r="BA7" s="14">
        <v>1</v>
      </c>
      <c r="BB7" s="15">
        <v>0</v>
      </c>
      <c r="BC7" s="5">
        <v>37.7508</v>
      </c>
      <c r="BD7" s="14">
        <v>0</v>
      </c>
      <c r="BE7" s="14">
        <v>0</v>
      </c>
      <c r="BF7" s="14">
        <v>0</v>
      </c>
      <c r="BG7" s="14">
        <v>0</v>
      </c>
      <c r="BH7" s="15">
        <v>0</v>
      </c>
      <c r="BI7" s="15">
        <v>0.05</v>
      </c>
      <c r="BJ7" s="5">
        <v>35.8633</v>
      </c>
      <c r="BK7" s="20">
        <v>2</v>
      </c>
    </row>
    <row r="8" spans="1:63" ht="15">
      <c r="A8" s="11" t="s">
        <v>84</v>
      </c>
      <c r="B8" s="11" t="s">
        <v>13</v>
      </c>
      <c r="C8" s="14">
        <v>1</v>
      </c>
      <c r="D8" s="14">
        <v>1.3977</v>
      </c>
      <c r="E8" s="14">
        <v>1.3577</v>
      </c>
      <c r="F8" s="14">
        <v>1.4669</v>
      </c>
      <c r="G8" s="14">
        <v>1</v>
      </c>
      <c r="H8" s="14">
        <v>1.5</v>
      </c>
      <c r="I8" s="14">
        <v>0</v>
      </c>
      <c r="J8" s="5">
        <v>7.7223</v>
      </c>
      <c r="K8" s="19">
        <v>15.4446</v>
      </c>
      <c r="L8" s="14">
        <v>1</v>
      </c>
      <c r="M8" s="14">
        <v>2</v>
      </c>
      <c r="N8" s="14">
        <v>1.3727</v>
      </c>
      <c r="O8" s="14">
        <v>0.6249</v>
      </c>
      <c r="P8" s="14">
        <v>0.5</v>
      </c>
      <c r="Q8" s="14">
        <v>0.9144</v>
      </c>
      <c r="R8" s="14">
        <v>0.3704</v>
      </c>
      <c r="S8" s="14">
        <v>1.4</v>
      </c>
      <c r="T8" s="14">
        <v>0.02</v>
      </c>
      <c r="U8" s="14">
        <v>0.0533</v>
      </c>
      <c r="V8" s="14">
        <v>0.34</v>
      </c>
      <c r="W8" s="5">
        <v>8.5957</v>
      </c>
      <c r="X8" s="5">
        <v>17.1914</v>
      </c>
      <c r="Y8" s="14">
        <v>0.6896</v>
      </c>
      <c r="Z8" s="14">
        <v>1</v>
      </c>
      <c r="AA8" s="14">
        <v>1.5</v>
      </c>
      <c r="AB8" s="14">
        <v>0.5</v>
      </c>
      <c r="AC8" s="14">
        <v>2</v>
      </c>
      <c r="AD8" s="14">
        <v>2</v>
      </c>
      <c r="AE8" s="5">
        <v>7.6896</v>
      </c>
      <c r="AF8" s="5">
        <v>11.5344</v>
      </c>
      <c r="AG8" s="14">
        <v>1</v>
      </c>
      <c r="AH8" s="14">
        <v>0</v>
      </c>
      <c r="AI8" s="14">
        <v>0</v>
      </c>
      <c r="AJ8" s="14">
        <v>1</v>
      </c>
      <c r="AK8" s="15">
        <v>0</v>
      </c>
      <c r="AL8" s="14">
        <v>0</v>
      </c>
      <c r="AM8" s="14">
        <v>0</v>
      </c>
      <c r="AN8" s="5">
        <v>2</v>
      </c>
      <c r="AO8" s="5">
        <v>5</v>
      </c>
      <c r="AP8" s="14">
        <v>0.7</v>
      </c>
      <c r="AQ8" s="14">
        <v>0.5</v>
      </c>
      <c r="AR8" s="14">
        <v>0</v>
      </c>
      <c r="AS8" s="14">
        <v>0.3</v>
      </c>
      <c r="AT8" s="14">
        <v>0.381</v>
      </c>
      <c r="AU8" s="5">
        <v>1.881</v>
      </c>
      <c r="AV8" s="5">
        <v>1.881</v>
      </c>
      <c r="AW8" s="14">
        <v>1</v>
      </c>
      <c r="AX8" s="14">
        <v>1</v>
      </c>
      <c r="AY8" s="14">
        <v>1</v>
      </c>
      <c r="AZ8" s="14">
        <v>1</v>
      </c>
      <c r="BA8" s="14">
        <v>1</v>
      </c>
      <c r="BB8" s="15">
        <v>1</v>
      </c>
      <c r="BC8" s="5">
        <v>51.0514</v>
      </c>
      <c r="BD8" s="14">
        <v>0</v>
      </c>
      <c r="BE8" s="14">
        <v>0</v>
      </c>
      <c r="BF8" s="14">
        <v>0</v>
      </c>
      <c r="BG8" s="14">
        <v>0</v>
      </c>
      <c r="BH8" s="15">
        <v>0</v>
      </c>
      <c r="BI8" s="15">
        <v>0</v>
      </c>
      <c r="BJ8" s="5">
        <v>51.0514</v>
      </c>
      <c r="BK8" s="20">
        <v>1</v>
      </c>
    </row>
    <row r="9" spans="1:63" ht="15">
      <c r="A9" s="11" t="s">
        <v>103</v>
      </c>
      <c r="B9" s="11" t="s">
        <v>76</v>
      </c>
      <c r="C9" s="14">
        <v>1</v>
      </c>
      <c r="D9" s="14">
        <v>1.4844</v>
      </c>
      <c r="E9" s="14">
        <v>1.1439</v>
      </c>
      <c r="F9" s="14">
        <v>1.268</v>
      </c>
      <c r="G9" s="14">
        <v>1</v>
      </c>
      <c r="H9" s="14">
        <v>0</v>
      </c>
      <c r="I9" s="14">
        <v>0</v>
      </c>
      <c r="J9" s="5">
        <v>5.8963</v>
      </c>
      <c r="K9" s="19">
        <v>11.7926</v>
      </c>
      <c r="L9" s="14">
        <v>0.8837</v>
      </c>
      <c r="M9" s="14">
        <v>0</v>
      </c>
      <c r="N9" s="14">
        <v>0.1785</v>
      </c>
      <c r="O9" s="14">
        <v>0.0112</v>
      </c>
      <c r="P9" s="14">
        <v>0.1247</v>
      </c>
      <c r="Q9" s="14">
        <v>0.3226</v>
      </c>
      <c r="R9" s="14">
        <v>0.3933</v>
      </c>
      <c r="S9" s="14">
        <v>1.4</v>
      </c>
      <c r="T9" s="14">
        <v>0.0016</v>
      </c>
      <c r="U9" s="14">
        <v>0.1182</v>
      </c>
      <c r="V9" s="14">
        <v>0.29</v>
      </c>
      <c r="W9" s="5">
        <v>3.7238</v>
      </c>
      <c r="X9" s="5">
        <v>7.4476</v>
      </c>
      <c r="Y9" s="14">
        <v>1.5</v>
      </c>
      <c r="Z9" s="14">
        <v>1</v>
      </c>
      <c r="AA9" s="14">
        <v>1.5</v>
      </c>
      <c r="AB9" s="14">
        <v>0.5</v>
      </c>
      <c r="AC9" s="14">
        <v>0</v>
      </c>
      <c r="AD9" s="14">
        <v>1.4084</v>
      </c>
      <c r="AE9" s="5">
        <v>5.9084</v>
      </c>
      <c r="AF9" s="5">
        <v>8.8626</v>
      </c>
      <c r="AG9" s="14">
        <v>0.9</v>
      </c>
      <c r="AH9" s="14">
        <v>1</v>
      </c>
      <c r="AI9" s="14">
        <v>1</v>
      </c>
      <c r="AJ9" s="14">
        <v>1</v>
      </c>
      <c r="AK9" s="15">
        <v>0</v>
      </c>
      <c r="AL9" s="14">
        <v>0.5</v>
      </c>
      <c r="AM9" s="14">
        <v>2.5</v>
      </c>
      <c r="AN9" s="5">
        <v>6.9</v>
      </c>
      <c r="AO9" s="5">
        <v>17.25</v>
      </c>
      <c r="AP9" s="14">
        <v>0</v>
      </c>
      <c r="AQ9" s="14">
        <v>0</v>
      </c>
      <c r="AR9" s="14">
        <v>0</v>
      </c>
      <c r="AS9" s="14">
        <v>0.3</v>
      </c>
      <c r="AT9" s="14">
        <v>0</v>
      </c>
      <c r="AU9" s="5">
        <v>0.3</v>
      </c>
      <c r="AV9" s="5">
        <v>0.3</v>
      </c>
      <c r="AW9" s="14">
        <v>1</v>
      </c>
      <c r="AX9" s="14">
        <v>1</v>
      </c>
      <c r="AY9" s="14">
        <v>1</v>
      </c>
      <c r="AZ9" s="14">
        <v>1</v>
      </c>
      <c r="BA9" s="14">
        <v>1</v>
      </c>
      <c r="BB9" s="15">
        <v>0</v>
      </c>
      <c r="BC9" s="5">
        <v>45.6528</v>
      </c>
      <c r="BD9" s="14">
        <v>0</v>
      </c>
      <c r="BE9" s="14">
        <v>0</v>
      </c>
      <c r="BF9" s="14">
        <v>0</v>
      </c>
      <c r="BG9" s="14">
        <v>0</v>
      </c>
      <c r="BH9" s="15">
        <v>0</v>
      </c>
      <c r="BI9" s="15">
        <v>0.05</v>
      </c>
      <c r="BJ9" s="5">
        <v>43.3702</v>
      </c>
      <c r="BK9" s="20">
        <v>2</v>
      </c>
    </row>
    <row r="10" spans="1:63" ht="15">
      <c r="A10" s="11" t="s">
        <v>1</v>
      </c>
      <c r="B10" s="11" t="s">
        <v>72</v>
      </c>
      <c r="C10" s="14">
        <v>1</v>
      </c>
      <c r="D10" s="14">
        <v>1.3344</v>
      </c>
      <c r="E10" s="14">
        <v>1.0051</v>
      </c>
      <c r="F10" s="14">
        <v>1.1372</v>
      </c>
      <c r="G10" s="14">
        <v>0.8714</v>
      </c>
      <c r="H10" s="14">
        <v>0</v>
      </c>
      <c r="I10" s="14">
        <v>0</v>
      </c>
      <c r="J10" s="5">
        <v>5.3481</v>
      </c>
      <c r="K10" s="19">
        <v>10.6962</v>
      </c>
      <c r="L10" s="14">
        <v>0.934</v>
      </c>
      <c r="M10" s="14">
        <v>0</v>
      </c>
      <c r="N10" s="14">
        <v>0.6885</v>
      </c>
      <c r="O10" s="14">
        <v>0.6433</v>
      </c>
      <c r="P10" s="14">
        <v>0</v>
      </c>
      <c r="Q10" s="14">
        <v>0.5262</v>
      </c>
      <c r="R10" s="14">
        <v>0.3004</v>
      </c>
      <c r="S10" s="14">
        <v>1.4</v>
      </c>
      <c r="T10" s="14">
        <v>0.0531</v>
      </c>
      <c r="U10" s="14">
        <v>0.1715</v>
      </c>
      <c r="V10" s="14">
        <v>0.38</v>
      </c>
      <c r="W10" s="5">
        <v>5.097</v>
      </c>
      <c r="X10" s="5">
        <v>10.194</v>
      </c>
      <c r="Y10" s="14">
        <v>0.2265</v>
      </c>
      <c r="Z10" s="14">
        <v>1</v>
      </c>
      <c r="AA10" s="14">
        <v>1.5</v>
      </c>
      <c r="AB10" s="14">
        <v>0.5</v>
      </c>
      <c r="AC10" s="14">
        <v>0</v>
      </c>
      <c r="AD10" s="14">
        <v>1.5374</v>
      </c>
      <c r="AE10" s="5">
        <v>4.7639</v>
      </c>
      <c r="AF10" s="5">
        <v>7.1458</v>
      </c>
      <c r="AG10" s="14">
        <v>1</v>
      </c>
      <c r="AH10" s="14">
        <v>0.917</v>
      </c>
      <c r="AI10" s="14">
        <v>1</v>
      </c>
      <c r="AJ10" s="14">
        <v>1</v>
      </c>
      <c r="AK10" s="15">
        <v>1</v>
      </c>
      <c r="AL10" s="14">
        <v>0.5</v>
      </c>
      <c r="AM10" s="14">
        <v>0</v>
      </c>
      <c r="AN10" s="5">
        <v>5.417</v>
      </c>
      <c r="AO10" s="5">
        <v>13.5425</v>
      </c>
      <c r="AP10" s="14">
        <v>0.7</v>
      </c>
      <c r="AQ10" s="14">
        <v>0.5</v>
      </c>
      <c r="AR10" s="14">
        <v>0</v>
      </c>
      <c r="AS10" s="14">
        <v>0.3</v>
      </c>
      <c r="AT10" s="14">
        <v>0.1793</v>
      </c>
      <c r="AU10" s="5">
        <v>1.6793</v>
      </c>
      <c r="AV10" s="5">
        <v>1.6793</v>
      </c>
      <c r="AW10" s="14">
        <v>1</v>
      </c>
      <c r="AX10" s="14">
        <v>1</v>
      </c>
      <c r="AY10" s="14">
        <v>1</v>
      </c>
      <c r="AZ10" s="14">
        <v>1</v>
      </c>
      <c r="BA10" s="14">
        <v>1</v>
      </c>
      <c r="BB10" s="15">
        <v>0</v>
      </c>
      <c r="BC10" s="5">
        <v>43.2578</v>
      </c>
      <c r="BD10" s="14">
        <v>0</v>
      </c>
      <c r="BE10" s="14">
        <v>0</v>
      </c>
      <c r="BF10" s="14">
        <v>0</v>
      </c>
      <c r="BG10" s="14">
        <v>0</v>
      </c>
      <c r="BH10" s="15">
        <v>0</v>
      </c>
      <c r="BI10" s="15">
        <v>0.05</v>
      </c>
      <c r="BJ10" s="5">
        <v>41.0949</v>
      </c>
      <c r="BK10" s="20">
        <v>2</v>
      </c>
    </row>
    <row r="11" spans="1:63" ht="15">
      <c r="A11" s="11" t="s">
        <v>73</v>
      </c>
      <c r="B11" s="11" t="s">
        <v>107</v>
      </c>
      <c r="C11" s="14">
        <v>1</v>
      </c>
      <c r="D11" s="14">
        <v>0</v>
      </c>
      <c r="E11" s="14">
        <v>0.6857</v>
      </c>
      <c r="F11" s="14">
        <v>0.6161</v>
      </c>
      <c r="G11" s="14">
        <v>1</v>
      </c>
      <c r="H11" s="14">
        <v>0</v>
      </c>
      <c r="I11" s="14">
        <v>0</v>
      </c>
      <c r="J11" s="5">
        <v>3.3018</v>
      </c>
      <c r="K11" s="19">
        <v>6.6036</v>
      </c>
      <c r="L11" s="14">
        <v>0.8296</v>
      </c>
      <c r="M11" s="14">
        <v>0</v>
      </c>
      <c r="N11" s="14">
        <v>0.7325</v>
      </c>
      <c r="O11" s="14">
        <v>0.3009</v>
      </c>
      <c r="P11" s="14">
        <v>0</v>
      </c>
      <c r="Q11" s="14">
        <v>0.297</v>
      </c>
      <c r="R11" s="14">
        <v>0.3673</v>
      </c>
      <c r="S11" s="14">
        <v>0</v>
      </c>
      <c r="T11" s="14">
        <v>0.428</v>
      </c>
      <c r="U11" s="14">
        <v>0.0847</v>
      </c>
      <c r="V11" s="14">
        <v>0.33</v>
      </c>
      <c r="W11" s="5">
        <v>3.37</v>
      </c>
      <c r="X11" s="5">
        <v>6.74</v>
      </c>
      <c r="Y11" s="14">
        <v>0.4075</v>
      </c>
      <c r="Z11" s="14">
        <v>1</v>
      </c>
      <c r="AA11" s="14">
        <v>1.5</v>
      </c>
      <c r="AB11" s="14">
        <v>0.5</v>
      </c>
      <c r="AC11" s="14">
        <v>0</v>
      </c>
      <c r="AD11" s="14">
        <v>1.5552</v>
      </c>
      <c r="AE11" s="5">
        <v>4.9627</v>
      </c>
      <c r="AF11" s="5">
        <v>7.444</v>
      </c>
      <c r="AG11" s="14">
        <v>0</v>
      </c>
      <c r="AH11" s="14">
        <v>1</v>
      </c>
      <c r="AI11" s="14">
        <v>0</v>
      </c>
      <c r="AJ11" s="14">
        <v>1</v>
      </c>
      <c r="AK11" s="15">
        <v>0</v>
      </c>
      <c r="AL11" s="14">
        <v>0.5</v>
      </c>
      <c r="AM11" s="14">
        <v>0</v>
      </c>
      <c r="AN11" s="5">
        <v>2.5</v>
      </c>
      <c r="AO11" s="5">
        <v>6.25</v>
      </c>
      <c r="AP11" s="14">
        <v>0.7</v>
      </c>
      <c r="AQ11" s="14">
        <v>0.5</v>
      </c>
      <c r="AR11" s="14">
        <v>0</v>
      </c>
      <c r="AS11" s="14">
        <v>0.3</v>
      </c>
      <c r="AT11" s="14">
        <v>0.381</v>
      </c>
      <c r="AU11" s="5">
        <v>1.881</v>
      </c>
      <c r="AV11" s="5">
        <v>1.881</v>
      </c>
      <c r="AW11" s="14">
        <v>1</v>
      </c>
      <c r="AX11" s="14">
        <v>1</v>
      </c>
      <c r="AY11" s="14">
        <v>1</v>
      </c>
      <c r="AZ11" s="14">
        <v>1</v>
      </c>
      <c r="BA11" s="14">
        <v>1</v>
      </c>
      <c r="BB11" s="15">
        <v>0</v>
      </c>
      <c r="BC11" s="5">
        <v>28.9186</v>
      </c>
      <c r="BD11" s="14">
        <v>0</v>
      </c>
      <c r="BE11" s="14">
        <v>0</v>
      </c>
      <c r="BF11" s="14">
        <v>0</v>
      </c>
      <c r="BG11" s="14">
        <v>0</v>
      </c>
      <c r="BH11" s="15">
        <v>0</v>
      </c>
      <c r="BI11" s="15">
        <v>0.05</v>
      </c>
      <c r="BJ11" s="5">
        <v>27.4727</v>
      </c>
      <c r="BK11" s="20">
        <v>3</v>
      </c>
    </row>
    <row r="12" spans="1:63" ht="15">
      <c r="A12" s="11" t="s">
        <v>66</v>
      </c>
      <c r="B12" s="11" t="s">
        <v>65</v>
      </c>
      <c r="C12" s="14">
        <v>0</v>
      </c>
      <c r="D12" s="14">
        <v>1.2132</v>
      </c>
      <c r="E12" s="14">
        <v>1.3312</v>
      </c>
      <c r="F12" s="14">
        <v>1.0851</v>
      </c>
      <c r="G12" s="14">
        <v>1</v>
      </c>
      <c r="H12" s="14">
        <v>1.5</v>
      </c>
      <c r="I12" s="14">
        <v>0</v>
      </c>
      <c r="J12" s="5">
        <v>6.1295</v>
      </c>
      <c r="K12" s="19">
        <v>12.259</v>
      </c>
      <c r="L12" s="14">
        <v>0.9674</v>
      </c>
      <c r="M12" s="14">
        <v>0</v>
      </c>
      <c r="N12" s="14">
        <v>0.7902</v>
      </c>
      <c r="O12" s="14">
        <v>0.3364</v>
      </c>
      <c r="P12" s="14">
        <v>0</v>
      </c>
      <c r="Q12" s="14">
        <v>2</v>
      </c>
      <c r="R12" s="14">
        <v>0.2689</v>
      </c>
      <c r="S12" s="14">
        <v>1.4</v>
      </c>
      <c r="T12" s="14">
        <v>1</v>
      </c>
      <c r="U12" s="14">
        <v>0.1958</v>
      </c>
      <c r="V12" s="14">
        <v>0.27</v>
      </c>
      <c r="W12" s="5">
        <v>7.2287</v>
      </c>
      <c r="X12" s="5">
        <v>14.4574</v>
      </c>
      <c r="Y12" s="14">
        <v>0</v>
      </c>
      <c r="Z12" s="14">
        <v>1</v>
      </c>
      <c r="AA12" s="14">
        <v>1.5</v>
      </c>
      <c r="AB12" s="14">
        <v>0.5</v>
      </c>
      <c r="AC12" s="14">
        <v>2</v>
      </c>
      <c r="AD12" s="14">
        <v>0.2324</v>
      </c>
      <c r="AE12" s="5">
        <v>5.2324</v>
      </c>
      <c r="AF12" s="5">
        <v>7.8486</v>
      </c>
      <c r="AG12" s="14">
        <v>0</v>
      </c>
      <c r="AH12" s="14">
        <v>0.952</v>
      </c>
      <c r="AI12" s="14">
        <v>0</v>
      </c>
      <c r="AJ12" s="14">
        <v>0</v>
      </c>
      <c r="AK12" s="15">
        <v>0</v>
      </c>
      <c r="AL12" s="14">
        <v>0.5</v>
      </c>
      <c r="AM12" s="14">
        <v>0</v>
      </c>
      <c r="AN12" s="5">
        <v>1.452</v>
      </c>
      <c r="AO12" s="5">
        <v>3.63</v>
      </c>
      <c r="AP12" s="14">
        <v>0</v>
      </c>
      <c r="AQ12" s="14">
        <v>0.5</v>
      </c>
      <c r="AR12" s="14">
        <v>0</v>
      </c>
      <c r="AS12" s="14">
        <v>0.3</v>
      </c>
      <c r="AT12" s="14">
        <v>0.381</v>
      </c>
      <c r="AU12" s="5">
        <v>1.181</v>
      </c>
      <c r="AV12" s="5">
        <v>1.181</v>
      </c>
      <c r="AW12" s="14">
        <v>1</v>
      </c>
      <c r="AX12" s="14">
        <v>1</v>
      </c>
      <c r="AY12" s="14">
        <v>1</v>
      </c>
      <c r="AZ12" s="14">
        <v>1</v>
      </c>
      <c r="BA12" s="14">
        <v>1</v>
      </c>
      <c r="BB12" s="15">
        <v>1</v>
      </c>
      <c r="BC12" s="5">
        <v>39.376</v>
      </c>
      <c r="BD12" s="14">
        <v>0</v>
      </c>
      <c r="BE12" s="14">
        <v>0</v>
      </c>
      <c r="BF12" s="14">
        <v>0</v>
      </c>
      <c r="BG12" s="14">
        <v>0</v>
      </c>
      <c r="BH12" s="15">
        <v>0</v>
      </c>
      <c r="BI12" s="15">
        <v>0</v>
      </c>
      <c r="BJ12" s="5">
        <v>39.376</v>
      </c>
      <c r="BK12" s="20">
        <v>2</v>
      </c>
    </row>
    <row r="13" spans="1:63" ht="15">
      <c r="A13" s="11" t="s">
        <v>90</v>
      </c>
      <c r="B13" s="11" t="s">
        <v>112</v>
      </c>
      <c r="C13" s="14">
        <v>1</v>
      </c>
      <c r="D13" s="14">
        <v>1.4371</v>
      </c>
      <c r="E13" s="14">
        <v>1.3081</v>
      </c>
      <c r="F13" s="14">
        <v>1.2156</v>
      </c>
      <c r="G13" s="14">
        <v>1</v>
      </c>
      <c r="H13" s="14">
        <v>0</v>
      </c>
      <c r="I13" s="14">
        <v>0</v>
      </c>
      <c r="J13" s="5">
        <v>5.9608</v>
      </c>
      <c r="K13" s="19">
        <v>11.9216</v>
      </c>
      <c r="L13" s="14">
        <v>0.9735</v>
      </c>
      <c r="M13" s="14">
        <v>0</v>
      </c>
      <c r="N13" s="14">
        <v>0.5262</v>
      </c>
      <c r="O13" s="14">
        <v>0.4668</v>
      </c>
      <c r="P13" s="14">
        <v>0.0532</v>
      </c>
      <c r="Q13" s="14">
        <v>0.2646</v>
      </c>
      <c r="R13" s="14">
        <v>0.3535</v>
      </c>
      <c r="S13" s="14">
        <v>0</v>
      </c>
      <c r="T13" s="14">
        <v>0.0156</v>
      </c>
      <c r="U13" s="14">
        <v>0.1137</v>
      </c>
      <c r="V13" s="14">
        <v>0.33</v>
      </c>
      <c r="W13" s="5">
        <v>3.0971</v>
      </c>
      <c r="X13" s="5">
        <v>6.1942</v>
      </c>
      <c r="Y13" s="14">
        <v>0.665</v>
      </c>
      <c r="Z13" s="14">
        <v>1</v>
      </c>
      <c r="AA13" s="14">
        <v>1.5</v>
      </c>
      <c r="AB13" s="14">
        <v>0.5</v>
      </c>
      <c r="AC13" s="14">
        <v>0</v>
      </c>
      <c r="AD13" s="14">
        <v>1.5374</v>
      </c>
      <c r="AE13" s="5">
        <v>5.2024</v>
      </c>
      <c r="AF13" s="5">
        <v>7.8036</v>
      </c>
      <c r="AG13" s="14">
        <v>0.726</v>
      </c>
      <c r="AH13" s="14">
        <v>1</v>
      </c>
      <c r="AI13" s="14">
        <v>1</v>
      </c>
      <c r="AJ13" s="14">
        <v>1</v>
      </c>
      <c r="AK13" s="15">
        <v>0</v>
      </c>
      <c r="AL13" s="14">
        <v>0.5</v>
      </c>
      <c r="AM13" s="14">
        <v>0</v>
      </c>
      <c r="AN13" s="5">
        <v>4.226</v>
      </c>
      <c r="AO13" s="5">
        <v>10.565</v>
      </c>
      <c r="AP13" s="14">
        <v>0.7</v>
      </c>
      <c r="AQ13" s="14">
        <v>0.5</v>
      </c>
      <c r="AR13" s="14">
        <v>0</v>
      </c>
      <c r="AS13" s="14">
        <v>0.3</v>
      </c>
      <c r="AT13" s="14">
        <v>0.1793</v>
      </c>
      <c r="AU13" s="5">
        <v>1.6793</v>
      </c>
      <c r="AV13" s="5">
        <v>1.6793</v>
      </c>
      <c r="AW13" s="14">
        <v>1</v>
      </c>
      <c r="AX13" s="14">
        <v>1</v>
      </c>
      <c r="AY13" s="14">
        <v>1</v>
      </c>
      <c r="AZ13" s="14">
        <v>0</v>
      </c>
      <c r="BA13" s="14">
        <v>1</v>
      </c>
      <c r="BB13" s="15">
        <v>0</v>
      </c>
      <c r="BC13" s="5">
        <v>38.1637</v>
      </c>
      <c r="BD13" s="14">
        <v>0</v>
      </c>
      <c r="BE13" s="14">
        <v>0</v>
      </c>
      <c r="BF13" s="14">
        <v>0</v>
      </c>
      <c r="BG13" s="14">
        <v>0.05</v>
      </c>
      <c r="BH13" s="15">
        <v>0</v>
      </c>
      <c r="BI13" s="15">
        <v>0.05</v>
      </c>
      <c r="BJ13" s="5">
        <v>34.3473</v>
      </c>
      <c r="BK13" s="20">
        <v>2</v>
      </c>
    </row>
    <row r="14" spans="1:63" ht="30">
      <c r="A14" s="11" t="s">
        <v>31</v>
      </c>
      <c r="B14" s="11" t="s">
        <v>28</v>
      </c>
      <c r="C14" s="14">
        <v>1</v>
      </c>
      <c r="D14" s="14">
        <v>1.3119</v>
      </c>
      <c r="E14" s="14">
        <v>1.3743</v>
      </c>
      <c r="F14" s="14">
        <v>0.8462</v>
      </c>
      <c r="G14" s="14">
        <v>1</v>
      </c>
      <c r="H14" s="14">
        <v>1.5</v>
      </c>
      <c r="I14" s="14">
        <v>0</v>
      </c>
      <c r="J14" s="5">
        <v>7.0324</v>
      </c>
      <c r="K14" s="19">
        <v>14.0648</v>
      </c>
      <c r="L14" s="14">
        <v>1</v>
      </c>
      <c r="M14" s="14">
        <v>2</v>
      </c>
      <c r="N14" s="14">
        <v>0.63</v>
      </c>
      <c r="O14" s="14">
        <v>0.4915</v>
      </c>
      <c r="P14" s="14">
        <v>0</v>
      </c>
      <c r="Q14" s="14">
        <v>0.0506</v>
      </c>
      <c r="R14" s="14">
        <v>0.3404</v>
      </c>
      <c r="S14" s="14">
        <v>0</v>
      </c>
      <c r="T14" s="14">
        <v>0.0087</v>
      </c>
      <c r="U14" s="14">
        <v>0.1472</v>
      </c>
      <c r="V14" s="14">
        <v>0.39</v>
      </c>
      <c r="W14" s="5">
        <v>5.0584</v>
      </c>
      <c r="X14" s="5">
        <v>10.1168</v>
      </c>
      <c r="Y14" s="14">
        <v>1.3655</v>
      </c>
      <c r="Z14" s="14">
        <v>1</v>
      </c>
      <c r="AA14" s="14">
        <v>1.5</v>
      </c>
      <c r="AB14" s="14">
        <v>0.5</v>
      </c>
      <c r="AC14" s="14">
        <v>0</v>
      </c>
      <c r="AD14" s="14">
        <v>1.5096</v>
      </c>
      <c r="AE14" s="5">
        <v>5.8751</v>
      </c>
      <c r="AF14" s="5">
        <v>8.8126</v>
      </c>
      <c r="AG14" s="14">
        <v>0.761</v>
      </c>
      <c r="AH14" s="14">
        <v>1</v>
      </c>
      <c r="AI14" s="14">
        <v>1</v>
      </c>
      <c r="AJ14" s="14">
        <v>1</v>
      </c>
      <c r="AK14" s="15">
        <v>0</v>
      </c>
      <c r="AL14" s="14">
        <v>0.5</v>
      </c>
      <c r="AM14" s="14">
        <v>0</v>
      </c>
      <c r="AN14" s="5">
        <v>4.261</v>
      </c>
      <c r="AO14" s="5">
        <v>10.6525</v>
      </c>
      <c r="AP14" s="14">
        <v>0.7</v>
      </c>
      <c r="AQ14" s="14">
        <v>0.5</v>
      </c>
      <c r="AR14" s="14">
        <v>0</v>
      </c>
      <c r="AS14" s="14">
        <v>0.3</v>
      </c>
      <c r="AT14" s="14">
        <v>1.3</v>
      </c>
      <c r="AU14" s="5">
        <v>2.8</v>
      </c>
      <c r="AV14" s="5">
        <v>2.8</v>
      </c>
      <c r="AW14" s="14">
        <v>1</v>
      </c>
      <c r="AX14" s="14">
        <v>1</v>
      </c>
      <c r="AY14" s="14">
        <v>1</v>
      </c>
      <c r="AZ14" s="14">
        <v>1</v>
      </c>
      <c r="BA14" s="14">
        <v>1</v>
      </c>
      <c r="BB14" s="15">
        <v>1</v>
      </c>
      <c r="BC14" s="5">
        <v>46.4467</v>
      </c>
      <c r="BD14" s="14">
        <v>0</v>
      </c>
      <c r="BE14" s="14">
        <v>0</v>
      </c>
      <c r="BF14" s="14">
        <v>0</v>
      </c>
      <c r="BG14" s="14">
        <v>0</v>
      </c>
      <c r="BH14" s="15">
        <v>0</v>
      </c>
      <c r="BI14" s="15">
        <v>0</v>
      </c>
      <c r="BJ14" s="5">
        <v>46.4467</v>
      </c>
      <c r="BK14" s="20">
        <v>1</v>
      </c>
    </row>
    <row r="15" spans="1:63" ht="15">
      <c r="A15" s="11" t="s">
        <v>53</v>
      </c>
      <c r="B15" s="11" t="s">
        <v>120</v>
      </c>
      <c r="C15" s="14">
        <v>0</v>
      </c>
      <c r="D15" s="14">
        <v>0</v>
      </c>
      <c r="E15" s="14">
        <v>1.3402</v>
      </c>
      <c r="F15" s="14">
        <v>1.2651</v>
      </c>
      <c r="G15" s="14">
        <v>1</v>
      </c>
      <c r="H15" s="14">
        <v>0</v>
      </c>
      <c r="I15" s="14">
        <v>0</v>
      </c>
      <c r="J15" s="5">
        <v>3.6053</v>
      </c>
      <c r="K15" s="19">
        <v>7.2106</v>
      </c>
      <c r="L15" s="14">
        <v>0.7981</v>
      </c>
      <c r="M15" s="14">
        <v>0</v>
      </c>
      <c r="N15" s="14">
        <v>0.2015</v>
      </c>
      <c r="O15" s="14">
        <v>0.2549</v>
      </c>
      <c r="P15" s="14">
        <v>0</v>
      </c>
      <c r="Q15" s="14">
        <v>0.567</v>
      </c>
      <c r="R15" s="14">
        <v>0.1863</v>
      </c>
      <c r="S15" s="14">
        <v>1.4</v>
      </c>
      <c r="T15" s="14">
        <v>0.1482</v>
      </c>
      <c r="U15" s="14">
        <v>0.1214</v>
      </c>
      <c r="V15" s="14">
        <v>0.32</v>
      </c>
      <c r="W15" s="5">
        <v>3.9974</v>
      </c>
      <c r="X15" s="5">
        <v>7.9948</v>
      </c>
      <c r="Y15" s="14">
        <v>0</v>
      </c>
      <c r="Z15" s="14">
        <v>1</v>
      </c>
      <c r="AA15" s="14">
        <v>1.5</v>
      </c>
      <c r="AB15" s="14">
        <v>0.5</v>
      </c>
      <c r="AC15" s="14">
        <v>0</v>
      </c>
      <c r="AD15" s="14">
        <v>1.1748</v>
      </c>
      <c r="AE15" s="5">
        <v>4.1748</v>
      </c>
      <c r="AF15" s="5">
        <v>6.2622</v>
      </c>
      <c r="AG15" s="14">
        <v>0</v>
      </c>
      <c r="AH15" s="14">
        <v>1</v>
      </c>
      <c r="AI15" s="14">
        <v>0</v>
      </c>
      <c r="AJ15" s="14">
        <v>1</v>
      </c>
      <c r="AK15" s="15">
        <v>0</v>
      </c>
      <c r="AL15" s="14">
        <v>0.3334</v>
      </c>
      <c r="AM15" s="14">
        <v>0</v>
      </c>
      <c r="AN15" s="5">
        <v>2.3334</v>
      </c>
      <c r="AO15" s="5">
        <v>5.8335</v>
      </c>
      <c r="AP15" s="14">
        <v>0</v>
      </c>
      <c r="AQ15" s="14">
        <v>0</v>
      </c>
      <c r="AR15" s="14">
        <v>0</v>
      </c>
      <c r="AS15" s="14">
        <v>0.3</v>
      </c>
      <c r="AT15" s="14">
        <v>0.1793</v>
      </c>
      <c r="AU15" s="5">
        <v>0.4793</v>
      </c>
      <c r="AV15" s="5">
        <v>0.4793</v>
      </c>
      <c r="AW15" s="14">
        <v>1</v>
      </c>
      <c r="AX15" s="14">
        <v>1</v>
      </c>
      <c r="AY15" s="14">
        <v>1</v>
      </c>
      <c r="AZ15" s="14">
        <v>1</v>
      </c>
      <c r="BA15" s="14">
        <v>1</v>
      </c>
      <c r="BB15" s="15">
        <v>0</v>
      </c>
      <c r="BC15" s="5">
        <v>27.7804</v>
      </c>
      <c r="BD15" s="14">
        <v>0</v>
      </c>
      <c r="BE15" s="14">
        <v>0</v>
      </c>
      <c r="BF15" s="14">
        <v>0</v>
      </c>
      <c r="BG15" s="14">
        <v>0</v>
      </c>
      <c r="BH15" s="15">
        <v>0</v>
      </c>
      <c r="BI15" s="15">
        <v>0.05</v>
      </c>
      <c r="BJ15" s="5">
        <v>26.3914</v>
      </c>
      <c r="BK15" s="20">
        <v>3</v>
      </c>
    </row>
    <row r="16" spans="1:63" ht="15">
      <c r="A16" s="11" t="s">
        <v>82</v>
      </c>
      <c r="B16" s="11" t="s">
        <v>25</v>
      </c>
      <c r="C16" s="14">
        <v>0</v>
      </c>
      <c r="D16" s="14">
        <v>1.4147</v>
      </c>
      <c r="E16" s="14">
        <v>1.4874</v>
      </c>
      <c r="F16" s="14">
        <v>1.1562</v>
      </c>
      <c r="G16" s="14">
        <v>1</v>
      </c>
      <c r="H16" s="14">
        <v>0</v>
      </c>
      <c r="I16" s="14">
        <v>0</v>
      </c>
      <c r="J16" s="5">
        <v>5.0583</v>
      </c>
      <c r="K16" s="19">
        <v>10.1166</v>
      </c>
      <c r="L16" s="14">
        <v>0.6208</v>
      </c>
      <c r="M16" s="14">
        <v>0</v>
      </c>
      <c r="N16" s="14">
        <v>0.5942</v>
      </c>
      <c r="O16" s="14">
        <v>0.2631</v>
      </c>
      <c r="P16" s="14">
        <v>0</v>
      </c>
      <c r="Q16" s="14">
        <v>1.0364</v>
      </c>
      <c r="R16" s="14">
        <v>0.3926</v>
      </c>
      <c r="S16" s="14">
        <v>0</v>
      </c>
      <c r="T16" s="14">
        <v>0.0655</v>
      </c>
      <c r="U16" s="14">
        <v>0.1118</v>
      </c>
      <c r="V16" s="14">
        <v>0.32</v>
      </c>
      <c r="W16" s="5">
        <v>3.4044</v>
      </c>
      <c r="X16" s="5">
        <v>6.8088</v>
      </c>
      <c r="Y16" s="14">
        <v>0</v>
      </c>
      <c r="Z16" s="14">
        <v>1</v>
      </c>
      <c r="AA16" s="14">
        <v>1.5</v>
      </c>
      <c r="AB16" s="14">
        <v>0.5</v>
      </c>
      <c r="AC16" s="14">
        <v>0</v>
      </c>
      <c r="AD16" s="14">
        <v>1.2588</v>
      </c>
      <c r="AE16" s="5">
        <v>4.2588</v>
      </c>
      <c r="AF16" s="5">
        <v>6.3882</v>
      </c>
      <c r="AG16" s="14">
        <v>0.767</v>
      </c>
      <c r="AH16" s="14">
        <v>0.929</v>
      </c>
      <c r="AI16" s="14">
        <v>1</v>
      </c>
      <c r="AJ16" s="14">
        <v>0</v>
      </c>
      <c r="AK16" s="15">
        <v>0</v>
      </c>
      <c r="AL16" s="14">
        <v>0.2617</v>
      </c>
      <c r="AM16" s="14">
        <v>0</v>
      </c>
      <c r="AN16" s="5">
        <v>2.9577</v>
      </c>
      <c r="AO16" s="5">
        <v>7.3942</v>
      </c>
      <c r="AP16" s="14">
        <v>0.7</v>
      </c>
      <c r="AQ16" s="14">
        <v>0.5</v>
      </c>
      <c r="AR16" s="14">
        <v>0</v>
      </c>
      <c r="AS16" s="14">
        <v>0.3</v>
      </c>
      <c r="AT16" s="14">
        <v>0.7397</v>
      </c>
      <c r="AU16" s="5">
        <v>2.2397</v>
      </c>
      <c r="AV16" s="5">
        <v>2.2397</v>
      </c>
      <c r="AW16" s="14">
        <v>1</v>
      </c>
      <c r="AX16" s="14">
        <v>1</v>
      </c>
      <c r="AY16" s="14">
        <v>1</v>
      </c>
      <c r="AZ16" s="14">
        <v>1</v>
      </c>
      <c r="BA16" s="14">
        <v>1</v>
      </c>
      <c r="BB16" s="15">
        <v>0</v>
      </c>
      <c r="BC16" s="5">
        <v>32.9475</v>
      </c>
      <c r="BD16" s="14">
        <v>0</v>
      </c>
      <c r="BE16" s="14">
        <v>0</v>
      </c>
      <c r="BF16" s="14">
        <v>0</v>
      </c>
      <c r="BG16" s="14">
        <v>0</v>
      </c>
      <c r="BH16" s="15">
        <v>0</v>
      </c>
      <c r="BI16" s="15">
        <v>0.05</v>
      </c>
      <c r="BJ16" s="5">
        <v>31.3001</v>
      </c>
      <c r="BK16" s="20">
        <v>3</v>
      </c>
    </row>
    <row r="17" spans="1:63" ht="15">
      <c r="A17" s="11" t="s">
        <v>99</v>
      </c>
      <c r="B17" s="11" t="s">
        <v>78</v>
      </c>
      <c r="C17" s="14">
        <v>1</v>
      </c>
      <c r="D17" s="14">
        <v>1.418</v>
      </c>
      <c r="E17" s="14">
        <v>1.4708</v>
      </c>
      <c r="F17" s="14">
        <v>0.9825</v>
      </c>
      <c r="G17" s="14">
        <v>1</v>
      </c>
      <c r="H17" s="14">
        <v>0</v>
      </c>
      <c r="I17" s="14">
        <v>0</v>
      </c>
      <c r="J17" s="5">
        <v>5.8713</v>
      </c>
      <c r="K17" s="19">
        <v>11.7426</v>
      </c>
      <c r="L17" s="14">
        <v>0.9941</v>
      </c>
      <c r="M17" s="14">
        <v>0</v>
      </c>
      <c r="N17" s="14">
        <v>0.4151</v>
      </c>
      <c r="O17" s="14">
        <v>0.0595</v>
      </c>
      <c r="P17" s="14">
        <v>0.5</v>
      </c>
      <c r="Q17" s="14">
        <v>0.1634</v>
      </c>
      <c r="R17" s="14">
        <v>0.4023</v>
      </c>
      <c r="S17" s="14">
        <v>0</v>
      </c>
      <c r="T17" s="14">
        <v>0.0886</v>
      </c>
      <c r="U17" s="14">
        <v>0.0273</v>
      </c>
      <c r="V17" s="14">
        <v>0.34</v>
      </c>
      <c r="W17" s="5">
        <v>2.9903</v>
      </c>
      <c r="X17" s="5">
        <v>5.9806</v>
      </c>
      <c r="Y17" s="14">
        <v>0.6176</v>
      </c>
      <c r="Z17" s="14">
        <v>1</v>
      </c>
      <c r="AA17" s="14">
        <v>0</v>
      </c>
      <c r="AB17" s="14">
        <v>0.5</v>
      </c>
      <c r="AC17" s="14">
        <v>0</v>
      </c>
      <c r="AD17" s="14">
        <v>1.5002</v>
      </c>
      <c r="AE17" s="5">
        <v>3.6178</v>
      </c>
      <c r="AF17" s="5">
        <v>5.4267</v>
      </c>
      <c r="AG17" s="14">
        <v>1</v>
      </c>
      <c r="AH17" s="14">
        <v>1</v>
      </c>
      <c r="AI17" s="14">
        <v>0</v>
      </c>
      <c r="AJ17" s="14">
        <v>1</v>
      </c>
      <c r="AK17" s="15">
        <v>0</v>
      </c>
      <c r="AL17" s="14">
        <v>0.5</v>
      </c>
      <c r="AM17" s="14">
        <v>0</v>
      </c>
      <c r="AN17" s="5">
        <v>3.5</v>
      </c>
      <c r="AO17" s="5">
        <v>8.75</v>
      </c>
      <c r="AP17" s="14">
        <v>0.7</v>
      </c>
      <c r="AQ17" s="14">
        <v>0</v>
      </c>
      <c r="AR17" s="14">
        <v>0</v>
      </c>
      <c r="AS17" s="14">
        <v>0.3</v>
      </c>
      <c r="AT17" s="14">
        <v>0</v>
      </c>
      <c r="AU17" s="5">
        <v>1</v>
      </c>
      <c r="AV17" s="5">
        <v>1</v>
      </c>
      <c r="AW17" s="14">
        <v>1</v>
      </c>
      <c r="AX17" s="14">
        <v>1</v>
      </c>
      <c r="AY17" s="14">
        <v>1</v>
      </c>
      <c r="AZ17" s="14">
        <v>1</v>
      </c>
      <c r="BA17" s="14">
        <v>1</v>
      </c>
      <c r="BB17" s="15">
        <v>0</v>
      </c>
      <c r="BC17" s="5">
        <v>32.8999</v>
      </c>
      <c r="BD17" s="14">
        <v>0</v>
      </c>
      <c r="BE17" s="14">
        <v>0</v>
      </c>
      <c r="BF17" s="14">
        <v>0</v>
      </c>
      <c r="BG17" s="14">
        <v>0</v>
      </c>
      <c r="BH17" s="15">
        <v>0</v>
      </c>
      <c r="BI17" s="15">
        <v>0.05</v>
      </c>
      <c r="BJ17" s="5">
        <v>31.2549</v>
      </c>
      <c r="BK17" s="20">
        <v>3</v>
      </c>
    </row>
    <row r="18" spans="1:63" ht="15">
      <c r="A18" s="11" t="s">
        <v>39</v>
      </c>
      <c r="B18" s="11" t="s">
        <v>109</v>
      </c>
      <c r="C18" s="14">
        <v>1</v>
      </c>
      <c r="D18" s="14">
        <v>1.4412</v>
      </c>
      <c r="E18" s="14">
        <v>1.4421</v>
      </c>
      <c r="F18" s="14">
        <v>0.976</v>
      </c>
      <c r="G18" s="14">
        <v>1</v>
      </c>
      <c r="H18" s="14">
        <v>1.5</v>
      </c>
      <c r="I18" s="14">
        <v>0</v>
      </c>
      <c r="J18" s="5">
        <v>7.3593</v>
      </c>
      <c r="K18" s="19">
        <v>14.7186</v>
      </c>
      <c r="L18" s="14">
        <v>0.7669</v>
      </c>
      <c r="M18" s="14">
        <v>0</v>
      </c>
      <c r="N18" s="14">
        <v>0.4497</v>
      </c>
      <c r="O18" s="14">
        <v>0.5569</v>
      </c>
      <c r="P18" s="14">
        <v>0.5</v>
      </c>
      <c r="Q18" s="14">
        <v>0.448</v>
      </c>
      <c r="R18" s="14">
        <v>0.4422</v>
      </c>
      <c r="S18" s="14">
        <v>1.4</v>
      </c>
      <c r="T18" s="14">
        <v>0.1341</v>
      </c>
      <c r="U18" s="14">
        <v>0.1632</v>
      </c>
      <c r="V18" s="14">
        <v>0.31</v>
      </c>
      <c r="W18" s="5">
        <v>5.171</v>
      </c>
      <c r="X18" s="5">
        <v>10.342</v>
      </c>
      <c r="Y18" s="14">
        <v>0.7076</v>
      </c>
      <c r="Z18" s="14">
        <v>1</v>
      </c>
      <c r="AA18" s="14">
        <v>1.5</v>
      </c>
      <c r="AB18" s="14">
        <v>0.5</v>
      </c>
      <c r="AC18" s="14">
        <v>2</v>
      </c>
      <c r="AD18" s="14">
        <v>1.7178</v>
      </c>
      <c r="AE18" s="5">
        <v>7.4254</v>
      </c>
      <c r="AF18" s="5">
        <v>11.1381</v>
      </c>
      <c r="AG18" s="14">
        <v>0.786</v>
      </c>
      <c r="AH18" s="14">
        <v>1</v>
      </c>
      <c r="AI18" s="14">
        <v>0</v>
      </c>
      <c r="AJ18" s="14">
        <v>1</v>
      </c>
      <c r="AK18" s="15">
        <v>0</v>
      </c>
      <c r="AL18" s="14">
        <v>0.3617</v>
      </c>
      <c r="AM18" s="14">
        <v>0</v>
      </c>
      <c r="AN18" s="5">
        <v>3.1477</v>
      </c>
      <c r="AO18" s="5">
        <v>7.8693</v>
      </c>
      <c r="AP18" s="14">
        <v>0.7</v>
      </c>
      <c r="AQ18" s="14">
        <v>0.5</v>
      </c>
      <c r="AR18" s="14">
        <v>0</v>
      </c>
      <c r="AS18" s="14">
        <v>0.3</v>
      </c>
      <c r="AT18" s="14">
        <v>0.1793</v>
      </c>
      <c r="AU18" s="5">
        <v>1.6793</v>
      </c>
      <c r="AV18" s="5">
        <v>1.6793</v>
      </c>
      <c r="AW18" s="14">
        <v>1</v>
      </c>
      <c r="AX18" s="14">
        <v>1</v>
      </c>
      <c r="AY18" s="14">
        <v>1</v>
      </c>
      <c r="AZ18" s="14">
        <v>1</v>
      </c>
      <c r="BA18" s="14">
        <v>0</v>
      </c>
      <c r="BB18" s="15">
        <v>0</v>
      </c>
      <c r="BC18" s="5">
        <v>45.7473</v>
      </c>
      <c r="BD18" s="14">
        <v>0</v>
      </c>
      <c r="BE18" s="14">
        <v>0</v>
      </c>
      <c r="BF18" s="14">
        <v>0</v>
      </c>
      <c r="BG18" s="14">
        <v>0</v>
      </c>
      <c r="BH18" s="15">
        <v>0.05</v>
      </c>
      <c r="BI18" s="15">
        <v>0.05</v>
      </c>
      <c r="BJ18" s="5">
        <v>41.1726</v>
      </c>
      <c r="BK18" s="20">
        <v>2</v>
      </c>
    </row>
    <row r="19" spans="1:63" ht="15">
      <c r="A19" s="11" t="s">
        <v>68</v>
      </c>
      <c r="B19" s="11" t="s">
        <v>92</v>
      </c>
      <c r="C19" s="14">
        <v>0</v>
      </c>
      <c r="D19" s="14">
        <v>0</v>
      </c>
      <c r="E19" s="14">
        <v>1.3697</v>
      </c>
      <c r="F19" s="14">
        <v>1.1454</v>
      </c>
      <c r="G19" s="14">
        <v>1</v>
      </c>
      <c r="H19" s="14">
        <v>0</v>
      </c>
      <c r="I19" s="14">
        <v>0</v>
      </c>
      <c r="J19" s="5">
        <v>3.5151</v>
      </c>
      <c r="K19" s="19">
        <v>7.0302</v>
      </c>
      <c r="L19" s="14">
        <v>0.8243</v>
      </c>
      <c r="M19" s="14">
        <v>0</v>
      </c>
      <c r="N19" s="14">
        <v>0</v>
      </c>
      <c r="O19" s="14">
        <v>0.1879</v>
      </c>
      <c r="P19" s="14">
        <v>0</v>
      </c>
      <c r="Q19" s="14">
        <v>0.1312</v>
      </c>
      <c r="R19" s="14">
        <v>0.4479</v>
      </c>
      <c r="S19" s="14">
        <v>0</v>
      </c>
      <c r="T19" s="14">
        <v>0.0341</v>
      </c>
      <c r="U19" s="14">
        <v>0.0943</v>
      </c>
      <c r="V19" s="14">
        <v>0.31</v>
      </c>
      <c r="W19" s="5">
        <v>2.0297</v>
      </c>
      <c r="X19" s="5">
        <v>4.0594</v>
      </c>
      <c r="Y19" s="14">
        <v>0.2351</v>
      </c>
      <c r="Z19" s="14">
        <v>1</v>
      </c>
      <c r="AA19" s="14">
        <v>1.5</v>
      </c>
      <c r="AB19" s="14">
        <v>0.5</v>
      </c>
      <c r="AC19" s="14">
        <v>0</v>
      </c>
      <c r="AD19" s="14">
        <v>1.4634</v>
      </c>
      <c r="AE19" s="5">
        <v>4.6985</v>
      </c>
      <c r="AF19" s="5">
        <v>7.0478</v>
      </c>
      <c r="AG19" s="14">
        <v>0.981</v>
      </c>
      <c r="AH19" s="14">
        <v>1</v>
      </c>
      <c r="AI19" s="14">
        <v>1</v>
      </c>
      <c r="AJ19" s="14">
        <v>1</v>
      </c>
      <c r="AK19" s="15">
        <v>0</v>
      </c>
      <c r="AL19" s="14">
        <v>0.3817</v>
      </c>
      <c r="AM19" s="14">
        <v>0</v>
      </c>
      <c r="AN19" s="5">
        <v>4.3627</v>
      </c>
      <c r="AO19" s="5">
        <v>10.9068</v>
      </c>
      <c r="AP19" s="14">
        <v>0.7</v>
      </c>
      <c r="AQ19" s="14">
        <v>0.5</v>
      </c>
      <c r="AR19" s="14">
        <v>0</v>
      </c>
      <c r="AS19" s="14">
        <v>0.3</v>
      </c>
      <c r="AT19" s="14">
        <v>0.381</v>
      </c>
      <c r="AU19" s="5">
        <v>1.881</v>
      </c>
      <c r="AV19" s="5">
        <v>1.881</v>
      </c>
      <c r="AW19" s="14">
        <v>1</v>
      </c>
      <c r="AX19" s="14">
        <v>1</v>
      </c>
      <c r="AY19" s="14">
        <v>1</v>
      </c>
      <c r="AZ19" s="14">
        <v>1</v>
      </c>
      <c r="BA19" s="14">
        <v>0</v>
      </c>
      <c r="BB19" s="15">
        <v>0</v>
      </c>
      <c r="BC19" s="5">
        <v>30.9252</v>
      </c>
      <c r="BD19" s="14">
        <v>0</v>
      </c>
      <c r="BE19" s="14">
        <v>0</v>
      </c>
      <c r="BF19" s="14">
        <v>0</v>
      </c>
      <c r="BG19" s="14">
        <v>0</v>
      </c>
      <c r="BH19" s="15">
        <v>0.05</v>
      </c>
      <c r="BI19" s="15">
        <v>0.05</v>
      </c>
      <c r="BJ19" s="5">
        <v>27.8327</v>
      </c>
      <c r="BK19" s="20">
        <v>3</v>
      </c>
    </row>
    <row r="20" spans="1:63" ht="15">
      <c r="A20" s="11" t="s">
        <v>91</v>
      </c>
      <c r="B20" s="11" t="s">
        <v>40</v>
      </c>
      <c r="C20" s="14">
        <v>1</v>
      </c>
      <c r="D20" s="14">
        <v>1.0042</v>
      </c>
      <c r="E20" s="14">
        <v>0.878</v>
      </c>
      <c r="F20" s="14">
        <v>1.2684</v>
      </c>
      <c r="G20" s="14">
        <v>1</v>
      </c>
      <c r="H20" s="14">
        <v>1.5</v>
      </c>
      <c r="I20" s="14">
        <v>0</v>
      </c>
      <c r="J20" s="5">
        <v>6.6506</v>
      </c>
      <c r="K20" s="19">
        <v>13.3012</v>
      </c>
      <c r="L20" s="14">
        <v>1</v>
      </c>
      <c r="M20" s="14">
        <v>2</v>
      </c>
      <c r="N20" s="14">
        <v>0.8934</v>
      </c>
      <c r="O20" s="14">
        <v>0.5477</v>
      </c>
      <c r="P20" s="14">
        <v>0</v>
      </c>
      <c r="Q20" s="14">
        <v>1.8146</v>
      </c>
      <c r="R20" s="14">
        <v>0</v>
      </c>
      <c r="S20" s="14">
        <v>1.4</v>
      </c>
      <c r="T20" s="14">
        <v>0.229</v>
      </c>
      <c r="U20" s="14">
        <v>0.5</v>
      </c>
      <c r="V20" s="14">
        <v>0</v>
      </c>
      <c r="W20" s="5">
        <v>8.3847</v>
      </c>
      <c r="X20" s="5">
        <v>16.7694</v>
      </c>
      <c r="Y20" s="14">
        <v>0.8546</v>
      </c>
      <c r="Z20" s="14">
        <v>1</v>
      </c>
      <c r="AA20" s="14">
        <v>1.5</v>
      </c>
      <c r="AB20" s="14">
        <v>0.5</v>
      </c>
      <c r="AC20" s="14">
        <v>2</v>
      </c>
      <c r="AD20" s="14">
        <v>1.6912</v>
      </c>
      <c r="AE20" s="5">
        <v>7.5458</v>
      </c>
      <c r="AF20" s="5">
        <v>11.3187</v>
      </c>
      <c r="AG20" s="14">
        <v>0.712</v>
      </c>
      <c r="AH20" s="14">
        <v>1</v>
      </c>
      <c r="AI20" s="14">
        <v>0</v>
      </c>
      <c r="AJ20" s="14">
        <v>0</v>
      </c>
      <c r="AK20" s="15">
        <v>0</v>
      </c>
      <c r="AL20" s="14">
        <v>0.3484</v>
      </c>
      <c r="AM20" s="14">
        <v>0</v>
      </c>
      <c r="AN20" s="5">
        <v>2.0604</v>
      </c>
      <c r="AO20" s="5">
        <v>5.151</v>
      </c>
      <c r="AP20" s="14">
        <v>0</v>
      </c>
      <c r="AQ20" s="14">
        <v>0</v>
      </c>
      <c r="AR20" s="14">
        <v>0</v>
      </c>
      <c r="AS20" s="14">
        <v>0.3</v>
      </c>
      <c r="AT20" s="14">
        <v>0.1793</v>
      </c>
      <c r="AU20" s="5">
        <v>0.4793</v>
      </c>
      <c r="AV20" s="5">
        <v>0.4793</v>
      </c>
      <c r="AW20" s="14">
        <v>1</v>
      </c>
      <c r="AX20" s="14">
        <v>1</v>
      </c>
      <c r="AY20" s="14">
        <v>1</v>
      </c>
      <c r="AZ20" s="14">
        <v>1</v>
      </c>
      <c r="BA20" s="14">
        <v>1</v>
      </c>
      <c r="BB20" s="15">
        <v>1</v>
      </c>
      <c r="BC20" s="5">
        <v>47.0196</v>
      </c>
      <c r="BD20" s="14">
        <v>0</v>
      </c>
      <c r="BE20" s="14">
        <v>0</v>
      </c>
      <c r="BF20" s="14">
        <v>0</v>
      </c>
      <c r="BG20" s="14">
        <v>0</v>
      </c>
      <c r="BH20" s="15">
        <v>0</v>
      </c>
      <c r="BI20" s="15">
        <v>0</v>
      </c>
      <c r="BJ20" s="5">
        <v>47.0196</v>
      </c>
      <c r="BK20" s="20">
        <v>1</v>
      </c>
    </row>
    <row r="21" spans="1:63" ht="15">
      <c r="A21" s="11" t="s">
        <v>111</v>
      </c>
      <c r="B21" s="11" t="s">
        <v>57</v>
      </c>
      <c r="C21" s="14">
        <v>0</v>
      </c>
      <c r="D21" s="14">
        <v>1.4796</v>
      </c>
      <c r="E21" s="14">
        <v>1.4769</v>
      </c>
      <c r="F21" s="14">
        <v>1.2358</v>
      </c>
      <c r="G21" s="14">
        <v>1</v>
      </c>
      <c r="H21" s="14">
        <v>0</v>
      </c>
      <c r="I21" s="14">
        <v>0</v>
      </c>
      <c r="J21" s="5">
        <v>5.1923</v>
      </c>
      <c r="K21" s="19">
        <v>10.3846</v>
      </c>
      <c r="L21" s="14">
        <v>0.53</v>
      </c>
      <c r="M21" s="14">
        <v>0</v>
      </c>
      <c r="N21" s="14">
        <v>0.1815</v>
      </c>
      <c r="O21" s="14">
        <v>0.2681</v>
      </c>
      <c r="P21" s="14">
        <v>0</v>
      </c>
      <c r="Q21" s="14">
        <v>0.0572</v>
      </c>
      <c r="R21" s="14">
        <v>0.4717</v>
      </c>
      <c r="S21" s="14">
        <v>1.4</v>
      </c>
      <c r="T21" s="14">
        <v>0.0341</v>
      </c>
      <c r="U21" s="14">
        <v>0.0997</v>
      </c>
      <c r="V21" s="14">
        <v>0.22</v>
      </c>
      <c r="W21" s="5">
        <v>3.2623</v>
      </c>
      <c r="X21" s="5">
        <v>6.5246</v>
      </c>
      <c r="Y21" s="14">
        <v>1.5</v>
      </c>
      <c r="Z21" s="14">
        <v>1</v>
      </c>
      <c r="AA21" s="14">
        <v>1.5</v>
      </c>
      <c r="AB21" s="14">
        <v>0.5</v>
      </c>
      <c r="AC21" s="14">
        <v>2</v>
      </c>
      <c r="AD21" s="14">
        <v>2</v>
      </c>
      <c r="AE21" s="5">
        <v>8.5</v>
      </c>
      <c r="AF21" s="5">
        <v>12.75</v>
      </c>
      <c r="AG21" s="14">
        <v>0</v>
      </c>
      <c r="AH21" s="14">
        <v>1</v>
      </c>
      <c r="AI21" s="14">
        <v>0</v>
      </c>
      <c r="AJ21" s="14">
        <v>0</v>
      </c>
      <c r="AK21" s="15">
        <v>0</v>
      </c>
      <c r="AL21" s="14">
        <v>0.2617</v>
      </c>
      <c r="AM21" s="14">
        <v>0</v>
      </c>
      <c r="AN21" s="5">
        <v>1.2617</v>
      </c>
      <c r="AO21" s="5">
        <v>3.1543</v>
      </c>
      <c r="AP21" s="14">
        <v>0</v>
      </c>
      <c r="AQ21" s="14">
        <v>0.5</v>
      </c>
      <c r="AR21" s="14">
        <v>0</v>
      </c>
      <c r="AS21" s="14">
        <v>0.3</v>
      </c>
      <c r="AT21" s="14">
        <v>0</v>
      </c>
      <c r="AU21" s="5">
        <v>0.8</v>
      </c>
      <c r="AV21" s="5">
        <v>0.8</v>
      </c>
      <c r="AW21" s="14">
        <v>1</v>
      </c>
      <c r="AX21" s="14">
        <v>1</v>
      </c>
      <c r="AY21" s="14">
        <v>1</v>
      </c>
      <c r="AZ21" s="14">
        <v>0</v>
      </c>
      <c r="BA21" s="14">
        <v>0</v>
      </c>
      <c r="BB21" s="15">
        <v>0</v>
      </c>
      <c r="BC21" s="5">
        <v>33.6135</v>
      </c>
      <c r="BD21" s="14">
        <v>0</v>
      </c>
      <c r="BE21" s="14">
        <v>0</v>
      </c>
      <c r="BF21" s="14">
        <v>0</v>
      </c>
      <c r="BG21" s="14">
        <v>0.05</v>
      </c>
      <c r="BH21" s="15">
        <v>0.05</v>
      </c>
      <c r="BI21" s="15">
        <v>0.05</v>
      </c>
      <c r="BJ21" s="5">
        <v>28.5715</v>
      </c>
      <c r="BK21" s="20">
        <v>3</v>
      </c>
    </row>
    <row r="22" spans="1:63" ht="15">
      <c r="A22" s="11" t="s">
        <v>27</v>
      </c>
      <c r="B22" s="11" t="s">
        <v>64</v>
      </c>
      <c r="C22" s="14">
        <v>1</v>
      </c>
      <c r="D22" s="14">
        <v>1.405</v>
      </c>
      <c r="E22" s="14">
        <v>1.3599</v>
      </c>
      <c r="F22" s="14">
        <v>1.194</v>
      </c>
      <c r="G22" s="14">
        <v>1</v>
      </c>
      <c r="H22" s="14">
        <v>0</v>
      </c>
      <c r="I22" s="14">
        <v>0</v>
      </c>
      <c r="J22" s="5">
        <v>5.9589</v>
      </c>
      <c r="K22" s="19">
        <v>11.9178</v>
      </c>
      <c r="L22" s="14">
        <v>0.8116</v>
      </c>
      <c r="M22" s="14">
        <v>0</v>
      </c>
      <c r="N22" s="14">
        <v>0.0705</v>
      </c>
      <c r="O22" s="14">
        <v>0.1603</v>
      </c>
      <c r="P22" s="14">
        <v>0</v>
      </c>
      <c r="Q22" s="14">
        <v>0.7118</v>
      </c>
      <c r="R22" s="14">
        <v>0.1567</v>
      </c>
      <c r="S22" s="14">
        <v>1.4</v>
      </c>
      <c r="T22" s="14">
        <v>0.0313</v>
      </c>
      <c r="U22" s="14">
        <v>0.1196</v>
      </c>
      <c r="V22" s="14">
        <v>0.34</v>
      </c>
      <c r="W22" s="5">
        <v>3.8018</v>
      </c>
      <c r="X22" s="5">
        <v>7.6036</v>
      </c>
      <c r="Y22" s="14">
        <v>0.188</v>
      </c>
      <c r="Z22" s="14">
        <v>1</v>
      </c>
      <c r="AA22" s="14">
        <v>1.5</v>
      </c>
      <c r="AB22" s="14">
        <v>0.5</v>
      </c>
      <c r="AC22" s="14">
        <v>0</v>
      </c>
      <c r="AD22" s="14">
        <v>1.4464</v>
      </c>
      <c r="AE22" s="5">
        <v>4.6344</v>
      </c>
      <c r="AF22" s="5">
        <v>6.9516</v>
      </c>
      <c r="AG22" s="14">
        <v>0</v>
      </c>
      <c r="AH22" s="14">
        <v>0.815</v>
      </c>
      <c r="AI22" s="14">
        <v>1</v>
      </c>
      <c r="AJ22" s="14">
        <v>0</v>
      </c>
      <c r="AK22" s="15">
        <v>0</v>
      </c>
      <c r="AL22" s="14">
        <v>0.2617</v>
      </c>
      <c r="AM22" s="14">
        <v>0</v>
      </c>
      <c r="AN22" s="5">
        <v>2.0767</v>
      </c>
      <c r="AO22" s="5">
        <v>5.1918</v>
      </c>
      <c r="AP22" s="14">
        <v>0.7</v>
      </c>
      <c r="AQ22" s="14">
        <v>0</v>
      </c>
      <c r="AR22" s="14">
        <v>0</v>
      </c>
      <c r="AS22" s="14">
        <v>0.3</v>
      </c>
      <c r="AT22" s="14">
        <v>0</v>
      </c>
      <c r="AU22" s="5">
        <v>1</v>
      </c>
      <c r="AV22" s="5">
        <v>1</v>
      </c>
      <c r="AW22" s="14">
        <v>1</v>
      </c>
      <c r="AX22" s="14">
        <v>1</v>
      </c>
      <c r="AY22" s="14">
        <v>1</v>
      </c>
      <c r="AZ22" s="14">
        <v>1</v>
      </c>
      <c r="BA22" s="14">
        <v>0</v>
      </c>
      <c r="BB22" s="15">
        <v>0</v>
      </c>
      <c r="BC22" s="5">
        <v>32.6648</v>
      </c>
      <c r="BD22" s="14">
        <v>0</v>
      </c>
      <c r="BE22" s="14">
        <v>0</v>
      </c>
      <c r="BF22" s="14">
        <v>0</v>
      </c>
      <c r="BG22" s="14">
        <v>0</v>
      </c>
      <c r="BH22" s="15">
        <v>0.05</v>
      </c>
      <c r="BI22" s="15">
        <v>0.05</v>
      </c>
      <c r="BJ22" s="5">
        <v>29.3983</v>
      </c>
      <c r="BK22" s="20">
        <v>3</v>
      </c>
    </row>
    <row r="23" spans="1:63" ht="15">
      <c r="A23" s="11" t="s">
        <v>48</v>
      </c>
      <c r="B23" s="11" t="s">
        <v>0</v>
      </c>
      <c r="C23" s="14">
        <v>1</v>
      </c>
      <c r="D23" s="14">
        <v>1.3652</v>
      </c>
      <c r="E23" s="14">
        <v>1.3339</v>
      </c>
      <c r="F23" s="14">
        <v>0.6161</v>
      </c>
      <c r="G23" s="14">
        <v>1</v>
      </c>
      <c r="H23" s="14">
        <v>1.5</v>
      </c>
      <c r="I23" s="14">
        <v>0</v>
      </c>
      <c r="J23" s="5">
        <v>6.8152</v>
      </c>
      <c r="K23" s="19">
        <v>13.6304</v>
      </c>
      <c r="L23" s="14">
        <v>0.9988</v>
      </c>
      <c r="M23" s="14">
        <v>2</v>
      </c>
      <c r="N23" s="14">
        <v>0.3609</v>
      </c>
      <c r="O23" s="14">
        <v>0.5501</v>
      </c>
      <c r="P23" s="14">
        <v>0.5</v>
      </c>
      <c r="Q23" s="14">
        <v>0.5316</v>
      </c>
      <c r="R23" s="14">
        <v>0.3509</v>
      </c>
      <c r="S23" s="14">
        <v>1.4</v>
      </c>
      <c r="T23" s="14">
        <v>0.0147</v>
      </c>
      <c r="U23" s="14">
        <v>0.1414</v>
      </c>
      <c r="V23" s="14">
        <v>0.34</v>
      </c>
      <c r="W23" s="5">
        <v>7.1884</v>
      </c>
      <c r="X23" s="5">
        <v>14.3768</v>
      </c>
      <c r="Y23" s="14">
        <v>0.8216</v>
      </c>
      <c r="Z23" s="14">
        <v>1</v>
      </c>
      <c r="AA23" s="14">
        <v>1.5</v>
      </c>
      <c r="AB23" s="14">
        <v>0.5</v>
      </c>
      <c r="AC23" s="14">
        <v>0</v>
      </c>
      <c r="AD23" s="14">
        <v>1.5008</v>
      </c>
      <c r="AE23" s="5">
        <v>5.3224</v>
      </c>
      <c r="AF23" s="5">
        <v>7.9836</v>
      </c>
      <c r="AG23" s="14">
        <v>0</v>
      </c>
      <c r="AH23" s="14">
        <v>0.5</v>
      </c>
      <c r="AI23" s="14">
        <v>1</v>
      </c>
      <c r="AJ23" s="14">
        <v>0</v>
      </c>
      <c r="AK23" s="15">
        <v>0</v>
      </c>
      <c r="AL23" s="14">
        <v>0.1667</v>
      </c>
      <c r="AM23" s="14">
        <v>0</v>
      </c>
      <c r="AN23" s="5">
        <v>1.6667</v>
      </c>
      <c r="AO23" s="5">
        <v>4.1668</v>
      </c>
      <c r="AP23" s="14">
        <v>0</v>
      </c>
      <c r="AQ23" s="14">
        <v>0.5</v>
      </c>
      <c r="AR23" s="14">
        <v>0</v>
      </c>
      <c r="AS23" s="14">
        <v>0.3</v>
      </c>
      <c r="AT23" s="14">
        <v>0</v>
      </c>
      <c r="AU23" s="5">
        <v>0.8</v>
      </c>
      <c r="AV23" s="5">
        <v>0.8</v>
      </c>
      <c r="AW23" s="14">
        <v>1</v>
      </c>
      <c r="AX23" s="14">
        <v>1</v>
      </c>
      <c r="AY23" s="14">
        <v>1</v>
      </c>
      <c r="AZ23" s="14">
        <v>1</v>
      </c>
      <c r="BA23" s="14">
        <v>1</v>
      </c>
      <c r="BB23" s="15">
        <v>1</v>
      </c>
      <c r="BC23" s="5">
        <v>40.9576</v>
      </c>
      <c r="BD23" s="14">
        <v>0</v>
      </c>
      <c r="BE23" s="14">
        <v>0</v>
      </c>
      <c r="BF23" s="14">
        <v>0</v>
      </c>
      <c r="BG23" s="14">
        <v>0</v>
      </c>
      <c r="BH23" s="15">
        <v>0</v>
      </c>
      <c r="BI23" s="15">
        <v>0</v>
      </c>
      <c r="BJ23" s="5">
        <v>40.9576</v>
      </c>
      <c r="BK23" s="20">
        <v>2</v>
      </c>
    </row>
    <row r="24" spans="1:63" ht="15">
      <c r="A24" s="11" t="s">
        <v>75</v>
      </c>
      <c r="B24" s="11" t="s">
        <v>16</v>
      </c>
      <c r="C24" s="14">
        <v>1</v>
      </c>
      <c r="D24" s="14">
        <v>1.4637</v>
      </c>
      <c r="E24" s="14">
        <v>1.3143</v>
      </c>
      <c r="F24" s="14">
        <v>0.6161</v>
      </c>
      <c r="G24" s="14">
        <v>1</v>
      </c>
      <c r="H24" s="14">
        <v>0</v>
      </c>
      <c r="I24" s="14">
        <v>0</v>
      </c>
      <c r="J24" s="5">
        <v>5.3941</v>
      </c>
      <c r="K24" s="19">
        <v>10.7882</v>
      </c>
      <c r="L24" s="14">
        <v>0.8087</v>
      </c>
      <c r="M24" s="14">
        <v>0</v>
      </c>
      <c r="N24" s="14">
        <v>0.5283</v>
      </c>
      <c r="O24" s="14">
        <v>0.3985</v>
      </c>
      <c r="P24" s="14">
        <v>0</v>
      </c>
      <c r="Q24" s="14">
        <v>1.7286</v>
      </c>
      <c r="R24" s="14">
        <v>0.1678</v>
      </c>
      <c r="S24" s="14">
        <v>0</v>
      </c>
      <c r="T24" s="14">
        <v>0.0466</v>
      </c>
      <c r="U24" s="14">
        <v>0.0991</v>
      </c>
      <c r="V24" s="14">
        <v>0.12</v>
      </c>
      <c r="W24" s="5">
        <v>3.8976</v>
      </c>
      <c r="X24" s="5">
        <v>7.7952</v>
      </c>
      <c r="Y24" s="14">
        <v>0.809</v>
      </c>
      <c r="Z24" s="14">
        <v>1</v>
      </c>
      <c r="AA24" s="14">
        <v>0</v>
      </c>
      <c r="AB24" s="14">
        <v>0.5</v>
      </c>
      <c r="AC24" s="14">
        <v>0</v>
      </c>
      <c r="AD24" s="14">
        <v>1.4084</v>
      </c>
      <c r="AE24" s="5">
        <v>3.7174</v>
      </c>
      <c r="AF24" s="5">
        <v>5.5761</v>
      </c>
      <c r="AG24" s="14">
        <v>0.589</v>
      </c>
      <c r="AH24" s="14">
        <v>1</v>
      </c>
      <c r="AI24" s="14">
        <v>1</v>
      </c>
      <c r="AJ24" s="14">
        <v>1</v>
      </c>
      <c r="AK24" s="15">
        <v>0</v>
      </c>
      <c r="AL24" s="14">
        <v>0.3617</v>
      </c>
      <c r="AM24" s="14">
        <v>0</v>
      </c>
      <c r="AN24" s="5">
        <v>3.9507</v>
      </c>
      <c r="AO24" s="5">
        <v>9.8767</v>
      </c>
      <c r="AP24" s="14">
        <v>0.7</v>
      </c>
      <c r="AQ24" s="14">
        <v>0</v>
      </c>
      <c r="AR24" s="14">
        <v>0</v>
      </c>
      <c r="AS24" s="14">
        <v>0.3</v>
      </c>
      <c r="AT24" s="14">
        <v>0.5603</v>
      </c>
      <c r="AU24" s="5">
        <v>1.5603</v>
      </c>
      <c r="AV24" s="5">
        <v>1.5603</v>
      </c>
      <c r="AW24" s="14">
        <v>1</v>
      </c>
      <c r="AX24" s="14">
        <v>1</v>
      </c>
      <c r="AY24" s="14">
        <v>1</v>
      </c>
      <c r="AZ24" s="14">
        <v>1</v>
      </c>
      <c r="BA24" s="14">
        <v>1</v>
      </c>
      <c r="BB24" s="15">
        <v>0</v>
      </c>
      <c r="BC24" s="5">
        <v>35.5965</v>
      </c>
      <c r="BD24" s="14">
        <v>0</v>
      </c>
      <c r="BE24" s="14">
        <v>0</v>
      </c>
      <c r="BF24" s="14">
        <v>0</v>
      </c>
      <c r="BG24" s="14">
        <v>0</v>
      </c>
      <c r="BH24" s="15">
        <v>0</v>
      </c>
      <c r="BI24" s="15">
        <v>0.05</v>
      </c>
      <c r="BJ24" s="5">
        <v>33.8167</v>
      </c>
      <c r="BK24" s="20">
        <v>2</v>
      </c>
    </row>
    <row r="25" spans="1:63" ht="15">
      <c r="A25" s="11" t="s">
        <v>18</v>
      </c>
      <c r="B25" s="11" t="s">
        <v>4</v>
      </c>
      <c r="C25" s="14">
        <v>1</v>
      </c>
      <c r="D25" s="14">
        <v>1.3212</v>
      </c>
      <c r="E25" s="14">
        <v>1.1216</v>
      </c>
      <c r="F25" s="14">
        <v>1.206</v>
      </c>
      <c r="G25" s="14">
        <v>1</v>
      </c>
      <c r="H25" s="14">
        <v>1.5</v>
      </c>
      <c r="I25" s="14">
        <v>0</v>
      </c>
      <c r="J25" s="5">
        <v>7.1488</v>
      </c>
      <c r="K25" s="19">
        <v>14.2976</v>
      </c>
      <c r="L25" s="14">
        <v>1</v>
      </c>
      <c r="M25" s="14">
        <v>2</v>
      </c>
      <c r="N25" s="14">
        <v>0.2879</v>
      </c>
      <c r="O25" s="14">
        <v>0.2828</v>
      </c>
      <c r="P25" s="14">
        <v>0</v>
      </c>
      <c r="Q25" s="14">
        <v>1.674</v>
      </c>
      <c r="R25" s="14">
        <v>0.3044</v>
      </c>
      <c r="S25" s="14">
        <v>0</v>
      </c>
      <c r="T25" s="14">
        <v>0.0094</v>
      </c>
      <c r="U25" s="14">
        <v>0.0854</v>
      </c>
      <c r="V25" s="14">
        <v>0.23</v>
      </c>
      <c r="W25" s="5">
        <v>5.8739</v>
      </c>
      <c r="X25" s="5">
        <v>11.7478</v>
      </c>
      <c r="Y25" s="14">
        <v>1.1156</v>
      </c>
      <c r="Z25" s="14">
        <v>1</v>
      </c>
      <c r="AA25" s="14">
        <v>1.5</v>
      </c>
      <c r="AB25" s="14">
        <v>0.5</v>
      </c>
      <c r="AC25" s="14">
        <v>0</v>
      </c>
      <c r="AD25" s="14">
        <v>1.4682</v>
      </c>
      <c r="AE25" s="5">
        <v>5.5838</v>
      </c>
      <c r="AF25" s="5">
        <v>8.3757</v>
      </c>
      <c r="AG25" s="14">
        <v>0.896</v>
      </c>
      <c r="AH25" s="14">
        <v>1</v>
      </c>
      <c r="AI25" s="14">
        <v>1</v>
      </c>
      <c r="AJ25" s="14">
        <v>1</v>
      </c>
      <c r="AK25" s="15">
        <v>0</v>
      </c>
      <c r="AL25" s="14">
        <v>0.5</v>
      </c>
      <c r="AM25" s="14">
        <v>0</v>
      </c>
      <c r="AN25" s="5">
        <v>4.396</v>
      </c>
      <c r="AO25" s="5">
        <v>10.99</v>
      </c>
      <c r="AP25" s="14">
        <v>0.7</v>
      </c>
      <c r="AQ25" s="14">
        <v>0.5</v>
      </c>
      <c r="AR25" s="14">
        <v>0</v>
      </c>
      <c r="AS25" s="14">
        <v>0.3</v>
      </c>
      <c r="AT25" s="14">
        <v>0</v>
      </c>
      <c r="AU25" s="5">
        <v>1.5</v>
      </c>
      <c r="AV25" s="5">
        <v>1.5</v>
      </c>
      <c r="AW25" s="14">
        <v>1</v>
      </c>
      <c r="AX25" s="14">
        <v>1</v>
      </c>
      <c r="AY25" s="14">
        <v>1</v>
      </c>
      <c r="AZ25" s="14">
        <v>1</v>
      </c>
      <c r="BA25" s="14">
        <v>1</v>
      </c>
      <c r="BB25" s="15">
        <v>1</v>
      </c>
      <c r="BC25" s="5">
        <v>46.9111</v>
      </c>
      <c r="BD25" s="14">
        <v>0</v>
      </c>
      <c r="BE25" s="14">
        <v>0</v>
      </c>
      <c r="BF25" s="14">
        <v>0</v>
      </c>
      <c r="BG25" s="14">
        <v>0</v>
      </c>
      <c r="BH25" s="15">
        <v>0</v>
      </c>
      <c r="BI25" s="15">
        <v>0</v>
      </c>
      <c r="BJ25" s="5">
        <v>46.9111</v>
      </c>
      <c r="BK25" s="20">
        <v>1</v>
      </c>
    </row>
    <row r="26" spans="1:63" ht="15">
      <c r="A26" s="11" t="s">
        <v>36</v>
      </c>
      <c r="B26" s="11" t="s">
        <v>24</v>
      </c>
      <c r="C26" s="14">
        <v>1</v>
      </c>
      <c r="D26" s="14">
        <v>0.984</v>
      </c>
      <c r="E26" s="14">
        <v>0</v>
      </c>
      <c r="F26" s="14">
        <v>0</v>
      </c>
      <c r="G26" s="14">
        <v>1</v>
      </c>
      <c r="H26" s="14">
        <v>1.5</v>
      </c>
      <c r="I26" s="14">
        <v>0</v>
      </c>
      <c r="J26" s="5">
        <v>4.484</v>
      </c>
      <c r="K26" s="19">
        <v>8.968</v>
      </c>
      <c r="L26" s="14">
        <v>1</v>
      </c>
      <c r="M26" s="14">
        <v>2</v>
      </c>
      <c r="N26" s="14">
        <v>0.7373</v>
      </c>
      <c r="O26" s="14">
        <v>0.1391</v>
      </c>
      <c r="P26" s="14">
        <v>0.5</v>
      </c>
      <c r="Q26" s="14">
        <v>1.8854</v>
      </c>
      <c r="R26" s="14">
        <v>0.1127</v>
      </c>
      <c r="S26" s="14">
        <v>1.4</v>
      </c>
      <c r="T26" s="14">
        <v>0.1151</v>
      </c>
      <c r="U26" s="14">
        <v>0.0556</v>
      </c>
      <c r="V26" s="14">
        <v>0.35</v>
      </c>
      <c r="W26" s="5">
        <v>8.2952</v>
      </c>
      <c r="X26" s="5">
        <v>16.5904</v>
      </c>
      <c r="Y26" s="14">
        <v>1.5</v>
      </c>
      <c r="Z26" s="14">
        <v>1</v>
      </c>
      <c r="AA26" s="14">
        <v>1.5</v>
      </c>
      <c r="AB26" s="14">
        <v>0.5</v>
      </c>
      <c r="AC26" s="14">
        <v>2</v>
      </c>
      <c r="AD26" s="14">
        <v>1.4084</v>
      </c>
      <c r="AE26" s="5">
        <v>7.9084</v>
      </c>
      <c r="AF26" s="5">
        <v>11.8626</v>
      </c>
      <c r="AG26" s="14">
        <v>0.769</v>
      </c>
      <c r="AH26" s="14">
        <v>1</v>
      </c>
      <c r="AI26" s="14">
        <v>1</v>
      </c>
      <c r="AJ26" s="14">
        <v>1</v>
      </c>
      <c r="AK26" s="15">
        <v>0</v>
      </c>
      <c r="AL26" s="14">
        <v>0.2217</v>
      </c>
      <c r="AM26" s="14">
        <v>0</v>
      </c>
      <c r="AN26" s="5">
        <v>3.9907</v>
      </c>
      <c r="AO26" s="5">
        <v>9.9767</v>
      </c>
      <c r="AP26" s="14">
        <v>0.7</v>
      </c>
      <c r="AQ26" s="14">
        <v>0.5</v>
      </c>
      <c r="AR26" s="14">
        <v>0</v>
      </c>
      <c r="AS26" s="14">
        <v>0.3</v>
      </c>
      <c r="AT26" s="14">
        <v>1.3</v>
      </c>
      <c r="AU26" s="5">
        <v>2.8</v>
      </c>
      <c r="AV26" s="5">
        <v>2.8</v>
      </c>
      <c r="AW26" s="14">
        <v>1</v>
      </c>
      <c r="AX26" s="14">
        <v>1</v>
      </c>
      <c r="AY26" s="14">
        <v>1</v>
      </c>
      <c r="AZ26" s="14">
        <v>1</v>
      </c>
      <c r="BA26" s="14">
        <v>1</v>
      </c>
      <c r="BB26" s="15">
        <v>1</v>
      </c>
      <c r="BC26" s="5">
        <v>50.1977</v>
      </c>
      <c r="BD26" s="14">
        <v>0</v>
      </c>
      <c r="BE26" s="14">
        <v>0</v>
      </c>
      <c r="BF26" s="14">
        <v>0</v>
      </c>
      <c r="BG26" s="14">
        <v>0</v>
      </c>
      <c r="BH26" s="15">
        <v>0</v>
      </c>
      <c r="BI26" s="15">
        <v>0</v>
      </c>
      <c r="BJ26" s="5">
        <v>50.1977</v>
      </c>
      <c r="BK26" s="20">
        <v>1</v>
      </c>
    </row>
    <row r="27" spans="1:63" ht="15">
      <c r="A27" s="11" t="s">
        <v>63</v>
      </c>
      <c r="B27" s="11" t="s">
        <v>21</v>
      </c>
      <c r="C27" s="14">
        <v>1</v>
      </c>
      <c r="D27" s="14">
        <v>1.461</v>
      </c>
      <c r="E27" s="14">
        <v>1.3764</v>
      </c>
      <c r="F27" s="14">
        <v>0.1592</v>
      </c>
      <c r="G27" s="14">
        <v>1</v>
      </c>
      <c r="H27" s="14">
        <v>0</v>
      </c>
      <c r="I27" s="14">
        <v>0</v>
      </c>
      <c r="J27" s="5">
        <v>4.9966</v>
      </c>
      <c r="K27" s="19">
        <v>9.9932</v>
      </c>
      <c r="L27" s="14">
        <v>0.8281</v>
      </c>
      <c r="M27" s="14">
        <v>0</v>
      </c>
      <c r="N27" s="14">
        <v>0.3938</v>
      </c>
      <c r="O27" s="14">
        <v>0.1539</v>
      </c>
      <c r="P27" s="14">
        <v>0</v>
      </c>
      <c r="Q27" s="14">
        <v>1.1688</v>
      </c>
      <c r="R27" s="14">
        <v>0.3626</v>
      </c>
      <c r="S27" s="14">
        <v>1.4</v>
      </c>
      <c r="T27" s="14">
        <v>0.2684</v>
      </c>
      <c r="U27" s="14">
        <v>0.152</v>
      </c>
      <c r="V27" s="14">
        <v>0.33</v>
      </c>
      <c r="W27" s="5">
        <v>5.0576</v>
      </c>
      <c r="X27" s="5">
        <v>10.1152</v>
      </c>
      <c r="Y27" s="14">
        <v>0.8685</v>
      </c>
      <c r="Z27" s="14">
        <v>1</v>
      </c>
      <c r="AA27" s="14">
        <v>1.5</v>
      </c>
      <c r="AB27" s="14">
        <v>0.5</v>
      </c>
      <c r="AC27" s="14">
        <v>0</v>
      </c>
      <c r="AD27" s="14">
        <v>1.0156</v>
      </c>
      <c r="AE27" s="5">
        <v>4.8841</v>
      </c>
      <c r="AF27" s="5">
        <v>7.3262</v>
      </c>
      <c r="AG27" s="14">
        <v>0.909</v>
      </c>
      <c r="AH27" s="14">
        <v>1</v>
      </c>
      <c r="AI27" s="14">
        <v>0</v>
      </c>
      <c r="AJ27" s="14">
        <v>1</v>
      </c>
      <c r="AK27" s="15">
        <v>0</v>
      </c>
      <c r="AL27" s="14">
        <v>0.5</v>
      </c>
      <c r="AM27" s="14">
        <v>0</v>
      </c>
      <c r="AN27" s="5">
        <v>3.409</v>
      </c>
      <c r="AO27" s="5">
        <v>8.5225</v>
      </c>
      <c r="AP27" s="14">
        <v>0.7</v>
      </c>
      <c r="AQ27" s="14">
        <v>0.5</v>
      </c>
      <c r="AR27" s="14">
        <v>0</v>
      </c>
      <c r="AS27" s="14">
        <v>0.3</v>
      </c>
      <c r="AT27" s="14">
        <v>0</v>
      </c>
      <c r="AU27" s="5">
        <v>1.5</v>
      </c>
      <c r="AV27" s="5">
        <v>1.5</v>
      </c>
      <c r="AW27" s="14">
        <v>1</v>
      </c>
      <c r="AX27" s="14">
        <v>1</v>
      </c>
      <c r="AY27" s="14">
        <v>1</v>
      </c>
      <c r="AZ27" s="14">
        <v>1</v>
      </c>
      <c r="BA27" s="14">
        <v>1</v>
      </c>
      <c r="BB27" s="15">
        <v>1</v>
      </c>
      <c r="BC27" s="5">
        <v>37.4571</v>
      </c>
      <c r="BD27" s="14">
        <v>0</v>
      </c>
      <c r="BE27" s="14">
        <v>0</v>
      </c>
      <c r="BF27" s="14">
        <v>0</v>
      </c>
      <c r="BG27" s="14">
        <v>0</v>
      </c>
      <c r="BH27" s="15">
        <v>0</v>
      </c>
      <c r="BI27" s="15">
        <v>0</v>
      </c>
      <c r="BJ27" s="5">
        <v>37.4571</v>
      </c>
      <c r="BK27" s="20">
        <v>2</v>
      </c>
    </row>
    <row r="28" spans="1:63" ht="15.75" customHeight="1">
      <c r="A28" s="11" t="s">
        <v>86</v>
      </c>
      <c r="B28" s="11" t="s">
        <v>114</v>
      </c>
      <c r="C28" s="14">
        <v>1</v>
      </c>
      <c r="D28" s="14">
        <v>1.0731</v>
      </c>
      <c r="E28" s="14">
        <v>1.0821</v>
      </c>
      <c r="F28" s="14">
        <v>0.6153</v>
      </c>
      <c r="G28" s="14">
        <v>1</v>
      </c>
      <c r="H28" s="14">
        <v>0</v>
      </c>
      <c r="I28" s="14">
        <v>0</v>
      </c>
      <c r="J28" s="5">
        <v>4.7705</v>
      </c>
      <c r="K28" s="19">
        <v>9.541</v>
      </c>
      <c r="L28" s="14">
        <v>1</v>
      </c>
      <c r="M28" s="14">
        <v>2</v>
      </c>
      <c r="N28" s="14">
        <v>0.3761</v>
      </c>
      <c r="O28" s="14">
        <v>0.3471</v>
      </c>
      <c r="P28" s="14">
        <v>0</v>
      </c>
      <c r="Q28" s="14">
        <v>1.0714</v>
      </c>
      <c r="R28" s="14">
        <v>0.4665</v>
      </c>
      <c r="S28" s="14">
        <v>0</v>
      </c>
      <c r="T28" s="14">
        <v>0.0241</v>
      </c>
      <c r="U28" s="14">
        <v>0.1406</v>
      </c>
      <c r="V28" s="14">
        <v>0.25</v>
      </c>
      <c r="W28" s="5">
        <v>5.6758</v>
      </c>
      <c r="X28" s="5">
        <v>11.3516</v>
      </c>
      <c r="Y28" s="14">
        <v>0</v>
      </c>
      <c r="Z28" s="14">
        <v>1</v>
      </c>
      <c r="AA28" s="14">
        <v>1.5</v>
      </c>
      <c r="AB28" s="14">
        <v>0.5</v>
      </c>
      <c r="AC28" s="14">
        <v>0</v>
      </c>
      <c r="AD28" s="14">
        <v>1.4262</v>
      </c>
      <c r="AE28" s="5">
        <v>4.4262</v>
      </c>
      <c r="AF28" s="5">
        <v>6.6393</v>
      </c>
      <c r="AG28" s="14">
        <v>0</v>
      </c>
      <c r="AH28" s="14">
        <v>1</v>
      </c>
      <c r="AI28" s="14">
        <v>1</v>
      </c>
      <c r="AJ28" s="14">
        <v>0</v>
      </c>
      <c r="AK28" s="15">
        <v>0</v>
      </c>
      <c r="AL28" s="14">
        <v>0.2217</v>
      </c>
      <c r="AM28" s="14">
        <v>0</v>
      </c>
      <c r="AN28" s="5">
        <v>2.2217</v>
      </c>
      <c r="AO28" s="5">
        <v>5.5542</v>
      </c>
      <c r="AP28" s="14">
        <v>0.7</v>
      </c>
      <c r="AQ28" s="14">
        <v>0.5</v>
      </c>
      <c r="AR28" s="14">
        <v>0</v>
      </c>
      <c r="AS28" s="14">
        <v>0.3</v>
      </c>
      <c r="AT28" s="14">
        <v>0.1793</v>
      </c>
      <c r="AU28" s="5">
        <v>1.6793</v>
      </c>
      <c r="AV28" s="5">
        <v>1.6793</v>
      </c>
      <c r="AW28" s="14">
        <v>1</v>
      </c>
      <c r="AX28" s="14">
        <v>1</v>
      </c>
      <c r="AY28" s="14">
        <v>1</v>
      </c>
      <c r="AZ28" s="14">
        <v>1</v>
      </c>
      <c r="BA28" s="14">
        <v>1</v>
      </c>
      <c r="BB28" s="15">
        <v>0</v>
      </c>
      <c r="BC28" s="5">
        <v>34.7654</v>
      </c>
      <c r="BD28" s="14">
        <v>0</v>
      </c>
      <c r="BE28" s="14">
        <v>0</v>
      </c>
      <c r="BF28" s="14">
        <v>0</v>
      </c>
      <c r="BG28" s="14">
        <v>0</v>
      </c>
      <c r="BH28" s="15">
        <v>0</v>
      </c>
      <c r="BI28" s="15">
        <v>0.05</v>
      </c>
      <c r="BJ28" s="5">
        <v>33.0271</v>
      </c>
      <c r="BK28" s="20">
        <v>2</v>
      </c>
    </row>
    <row r="29" spans="1:63" ht="15.75" customHeight="1">
      <c r="A29" s="11" t="s">
        <v>30</v>
      </c>
      <c r="B29" s="11" t="s">
        <v>88</v>
      </c>
      <c r="C29" s="14">
        <v>1</v>
      </c>
      <c r="D29" s="14">
        <v>1.4925</v>
      </c>
      <c r="E29" s="14">
        <v>1.5</v>
      </c>
      <c r="F29" s="14">
        <v>0.6161</v>
      </c>
      <c r="G29" s="14">
        <v>1</v>
      </c>
      <c r="H29" s="14">
        <v>1.5</v>
      </c>
      <c r="I29" s="14">
        <v>0</v>
      </c>
      <c r="J29" s="5">
        <v>7.1086</v>
      </c>
      <c r="K29" s="19">
        <v>14.2172</v>
      </c>
      <c r="L29" s="14">
        <v>0.8182</v>
      </c>
      <c r="M29" s="14">
        <v>0</v>
      </c>
      <c r="N29" s="14">
        <v>0.4112</v>
      </c>
      <c r="O29" s="14">
        <v>0.3797</v>
      </c>
      <c r="P29" s="14">
        <v>0.0016</v>
      </c>
      <c r="Q29" s="14">
        <v>0.659</v>
      </c>
      <c r="R29" s="14">
        <v>0.5</v>
      </c>
      <c r="S29" s="14">
        <v>1.4</v>
      </c>
      <c r="T29" s="14">
        <v>0.01</v>
      </c>
      <c r="U29" s="14">
        <v>0.1892</v>
      </c>
      <c r="V29" s="14">
        <v>0.25</v>
      </c>
      <c r="W29" s="5">
        <v>4.6189</v>
      </c>
      <c r="X29" s="5">
        <v>9.2378</v>
      </c>
      <c r="Y29" s="14">
        <v>0.483</v>
      </c>
      <c r="Z29" s="14">
        <v>1</v>
      </c>
      <c r="AA29" s="14">
        <v>1.5</v>
      </c>
      <c r="AB29" s="14">
        <v>0.5</v>
      </c>
      <c r="AC29" s="14">
        <v>0</v>
      </c>
      <c r="AD29" s="14">
        <v>1.4458</v>
      </c>
      <c r="AE29" s="5">
        <v>4.9288</v>
      </c>
      <c r="AF29" s="5">
        <v>7.3932</v>
      </c>
      <c r="AG29" s="14">
        <v>0.77</v>
      </c>
      <c r="AH29" s="14">
        <v>1</v>
      </c>
      <c r="AI29" s="14">
        <v>0</v>
      </c>
      <c r="AJ29" s="14">
        <v>1</v>
      </c>
      <c r="AK29" s="15">
        <v>0</v>
      </c>
      <c r="AL29" s="14">
        <v>0.5</v>
      </c>
      <c r="AM29" s="14">
        <v>0</v>
      </c>
      <c r="AN29" s="5">
        <v>3.27</v>
      </c>
      <c r="AO29" s="5">
        <v>8.175</v>
      </c>
      <c r="AP29" s="14">
        <v>0.7</v>
      </c>
      <c r="AQ29" s="14">
        <v>0.5</v>
      </c>
      <c r="AR29" s="14">
        <v>1.5</v>
      </c>
      <c r="AS29" s="14">
        <v>0.3</v>
      </c>
      <c r="AT29" s="14">
        <v>1.3</v>
      </c>
      <c r="AU29" s="5">
        <v>4.3</v>
      </c>
      <c r="AV29" s="5">
        <v>4.3</v>
      </c>
      <c r="AW29" s="14">
        <v>1</v>
      </c>
      <c r="AX29" s="14">
        <v>1</v>
      </c>
      <c r="AY29" s="14">
        <v>1</v>
      </c>
      <c r="AZ29" s="14">
        <v>1</v>
      </c>
      <c r="BA29" s="14">
        <v>1</v>
      </c>
      <c r="BB29" s="15">
        <v>0</v>
      </c>
      <c r="BC29" s="5">
        <v>43.3232</v>
      </c>
      <c r="BD29" s="14">
        <v>0</v>
      </c>
      <c r="BE29" s="14">
        <v>0</v>
      </c>
      <c r="BF29" s="14">
        <v>0</v>
      </c>
      <c r="BG29" s="14">
        <v>0</v>
      </c>
      <c r="BH29" s="15">
        <v>0</v>
      </c>
      <c r="BI29" s="15">
        <v>0.05</v>
      </c>
      <c r="BJ29" s="5">
        <v>41.157</v>
      </c>
      <c r="BK29" s="20">
        <v>2</v>
      </c>
    </row>
    <row r="30" spans="1:63" ht="15.75" customHeight="1">
      <c r="A30" s="11" t="s">
        <v>50</v>
      </c>
      <c r="B30" s="11" t="s">
        <v>79</v>
      </c>
      <c r="C30" s="14">
        <v>0</v>
      </c>
      <c r="D30" s="14">
        <v>0</v>
      </c>
      <c r="E30" s="14">
        <v>1.2045</v>
      </c>
      <c r="F30" s="14">
        <v>1.0662</v>
      </c>
      <c r="G30" s="14">
        <v>0.9554</v>
      </c>
      <c r="H30" s="14">
        <v>1.5</v>
      </c>
      <c r="I30" s="14">
        <v>0</v>
      </c>
      <c r="J30" s="5">
        <v>4.7261</v>
      </c>
      <c r="K30" s="19">
        <v>9.4522</v>
      </c>
      <c r="L30" s="14">
        <v>0.6038</v>
      </c>
      <c r="M30" s="14">
        <v>0</v>
      </c>
      <c r="N30" s="14">
        <v>0.0882</v>
      </c>
      <c r="O30" s="14">
        <v>0.2009</v>
      </c>
      <c r="P30" s="14">
        <v>0.0665</v>
      </c>
      <c r="Q30" s="14">
        <v>0.5888</v>
      </c>
      <c r="R30" s="14">
        <v>0.404</v>
      </c>
      <c r="S30" s="14">
        <v>0</v>
      </c>
      <c r="T30" s="14">
        <v>0.0038</v>
      </c>
      <c r="U30" s="14">
        <v>0.084</v>
      </c>
      <c r="V30" s="14">
        <v>0.34</v>
      </c>
      <c r="W30" s="5">
        <v>2.38</v>
      </c>
      <c r="X30" s="5">
        <v>4.76</v>
      </c>
      <c r="Y30" s="14">
        <v>0.7665</v>
      </c>
      <c r="Z30" s="14">
        <v>1</v>
      </c>
      <c r="AA30" s="14">
        <v>1.5</v>
      </c>
      <c r="AB30" s="14">
        <v>0.5</v>
      </c>
      <c r="AC30" s="14">
        <v>0</v>
      </c>
      <c r="AD30" s="14">
        <v>1.2624</v>
      </c>
      <c r="AE30" s="5">
        <v>5.0289</v>
      </c>
      <c r="AF30" s="5">
        <v>7.5434</v>
      </c>
      <c r="AG30" s="14">
        <v>0.741</v>
      </c>
      <c r="AH30" s="14">
        <v>1</v>
      </c>
      <c r="AI30" s="14">
        <v>1</v>
      </c>
      <c r="AJ30" s="14">
        <v>1</v>
      </c>
      <c r="AK30" s="15">
        <v>0</v>
      </c>
      <c r="AL30" s="14">
        <v>0.1084</v>
      </c>
      <c r="AM30" s="14">
        <v>0</v>
      </c>
      <c r="AN30" s="5">
        <v>3.8494</v>
      </c>
      <c r="AO30" s="5">
        <v>9.6235</v>
      </c>
      <c r="AP30" s="14">
        <v>0.7</v>
      </c>
      <c r="AQ30" s="14">
        <v>0</v>
      </c>
      <c r="AR30" s="14">
        <v>0</v>
      </c>
      <c r="AS30" s="14">
        <v>0.3</v>
      </c>
      <c r="AT30" s="14">
        <v>0</v>
      </c>
      <c r="AU30" s="5">
        <v>1</v>
      </c>
      <c r="AV30" s="5">
        <v>1</v>
      </c>
      <c r="AW30" s="14">
        <v>1</v>
      </c>
      <c r="AX30" s="14">
        <v>1</v>
      </c>
      <c r="AY30" s="14">
        <v>1</v>
      </c>
      <c r="AZ30" s="14">
        <v>1</v>
      </c>
      <c r="BA30" s="14">
        <v>1</v>
      </c>
      <c r="BB30" s="15">
        <v>0</v>
      </c>
      <c r="BC30" s="5">
        <v>32.3791</v>
      </c>
      <c r="BD30" s="14">
        <v>0</v>
      </c>
      <c r="BE30" s="14">
        <v>0</v>
      </c>
      <c r="BF30" s="14">
        <v>0</v>
      </c>
      <c r="BG30" s="14">
        <v>0</v>
      </c>
      <c r="BH30" s="15">
        <v>0</v>
      </c>
      <c r="BI30" s="15">
        <v>0.05</v>
      </c>
      <c r="BJ30" s="5">
        <v>30.7601</v>
      </c>
      <c r="BK30" s="20">
        <v>3</v>
      </c>
    </row>
    <row r="31" spans="1:63" ht="15.75" customHeight="1">
      <c r="A31" s="11" t="s">
        <v>80</v>
      </c>
      <c r="B31" s="11" t="s">
        <v>117</v>
      </c>
      <c r="C31" s="14">
        <v>0</v>
      </c>
      <c r="D31" s="14">
        <v>1.4288</v>
      </c>
      <c r="E31" s="14">
        <v>1.2768</v>
      </c>
      <c r="F31" s="14">
        <v>0.9692</v>
      </c>
      <c r="G31" s="14">
        <v>1</v>
      </c>
      <c r="H31" s="14">
        <v>1.5</v>
      </c>
      <c r="I31" s="14">
        <v>0</v>
      </c>
      <c r="J31" s="5">
        <v>6.1748</v>
      </c>
      <c r="K31" s="19">
        <v>12.3496</v>
      </c>
      <c r="L31" s="14">
        <v>0.3009</v>
      </c>
      <c r="M31" s="14">
        <v>0</v>
      </c>
      <c r="N31" s="14">
        <v>0.462</v>
      </c>
      <c r="O31" s="14">
        <v>0.3306</v>
      </c>
      <c r="P31" s="14">
        <v>0</v>
      </c>
      <c r="Q31" s="14">
        <v>0.4732</v>
      </c>
      <c r="R31" s="14">
        <v>0.3336</v>
      </c>
      <c r="S31" s="14">
        <v>1.4</v>
      </c>
      <c r="T31" s="14">
        <v>0.0406</v>
      </c>
      <c r="U31" s="14">
        <v>0.1996</v>
      </c>
      <c r="V31" s="14">
        <v>0.37</v>
      </c>
      <c r="W31" s="5">
        <v>3.9105</v>
      </c>
      <c r="X31" s="5">
        <v>7.821</v>
      </c>
      <c r="Y31" s="14">
        <v>1.0665</v>
      </c>
      <c r="Z31" s="14">
        <v>1</v>
      </c>
      <c r="AA31" s="14">
        <v>1.5</v>
      </c>
      <c r="AB31" s="14">
        <v>0.5</v>
      </c>
      <c r="AC31" s="14">
        <v>0</v>
      </c>
      <c r="AD31" s="14">
        <v>1.3056</v>
      </c>
      <c r="AE31" s="5">
        <v>5.3721</v>
      </c>
      <c r="AF31" s="5">
        <v>8.0581</v>
      </c>
      <c r="AG31" s="14">
        <v>0.596</v>
      </c>
      <c r="AH31" s="14">
        <v>0.976</v>
      </c>
      <c r="AI31" s="14">
        <v>1</v>
      </c>
      <c r="AJ31" s="14">
        <v>1</v>
      </c>
      <c r="AK31" s="15">
        <v>0</v>
      </c>
      <c r="AL31" s="14">
        <v>0.5</v>
      </c>
      <c r="AM31" s="14">
        <v>0</v>
      </c>
      <c r="AN31" s="5">
        <v>4.072</v>
      </c>
      <c r="AO31" s="5">
        <v>10.18</v>
      </c>
      <c r="AP31" s="14">
        <v>0.7</v>
      </c>
      <c r="AQ31" s="14">
        <v>0.5</v>
      </c>
      <c r="AR31" s="14">
        <v>0</v>
      </c>
      <c r="AS31" s="14">
        <v>0.3</v>
      </c>
      <c r="AT31" s="14">
        <v>0</v>
      </c>
      <c r="AU31" s="5">
        <v>1.5</v>
      </c>
      <c r="AV31" s="5">
        <v>1.5</v>
      </c>
      <c r="AW31" s="14">
        <v>1</v>
      </c>
      <c r="AX31" s="14">
        <v>1</v>
      </c>
      <c r="AY31" s="14">
        <v>1</v>
      </c>
      <c r="AZ31" s="14">
        <v>0</v>
      </c>
      <c r="BA31" s="14">
        <v>0</v>
      </c>
      <c r="BB31" s="15">
        <v>0</v>
      </c>
      <c r="BC31" s="5">
        <v>39.9087</v>
      </c>
      <c r="BD31" s="14">
        <v>0</v>
      </c>
      <c r="BE31" s="14">
        <v>0</v>
      </c>
      <c r="BF31" s="14">
        <v>0</v>
      </c>
      <c r="BG31" s="14">
        <v>0.05</v>
      </c>
      <c r="BH31" s="15">
        <v>0.05</v>
      </c>
      <c r="BI31" s="15">
        <v>0.05</v>
      </c>
      <c r="BJ31" s="5">
        <v>33.9224</v>
      </c>
      <c r="BK31" s="20">
        <v>2</v>
      </c>
    </row>
    <row r="32" spans="1:63" ht="15.75" customHeight="1">
      <c r="A32" s="11" t="s">
        <v>116</v>
      </c>
      <c r="B32" s="11" t="s">
        <v>100</v>
      </c>
      <c r="C32" s="14">
        <v>1</v>
      </c>
      <c r="D32" s="14">
        <v>1.4745</v>
      </c>
      <c r="E32" s="14">
        <v>1.4859</v>
      </c>
      <c r="F32" s="14">
        <v>0.6161</v>
      </c>
      <c r="G32" s="14">
        <v>1</v>
      </c>
      <c r="H32" s="14">
        <v>1.5</v>
      </c>
      <c r="I32" s="14">
        <v>0</v>
      </c>
      <c r="J32" s="5">
        <v>7.0765</v>
      </c>
      <c r="K32" s="19">
        <v>14.153</v>
      </c>
      <c r="L32" s="14">
        <v>0.8348</v>
      </c>
      <c r="M32" s="14">
        <v>0</v>
      </c>
      <c r="N32" s="14">
        <v>0.3821</v>
      </c>
      <c r="O32" s="14">
        <v>0.1001</v>
      </c>
      <c r="P32" s="14">
        <v>0</v>
      </c>
      <c r="Q32" s="14">
        <v>0.5112</v>
      </c>
      <c r="R32" s="14">
        <v>0.1914</v>
      </c>
      <c r="S32" s="14">
        <v>1.4</v>
      </c>
      <c r="T32" s="14">
        <v>0.1082</v>
      </c>
      <c r="U32" s="14">
        <v>0.1341</v>
      </c>
      <c r="V32" s="14">
        <v>0.15</v>
      </c>
      <c r="W32" s="5">
        <v>3.8119</v>
      </c>
      <c r="X32" s="5">
        <v>7.6238</v>
      </c>
      <c r="Y32" s="14">
        <v>1.1224</v>
      </c>
      <c r="Z32" s="14">
        <v>1</v>
      </c>
      <c r="AA32" s="14">
        <v>1.5</v>
      </c>
      <c r="AB32" s="14">
        <v>0.5</v>
      </c>
      <c r="AC32" s="14">
        <v>2</v>
      </c>
      <c r="AD32" s="14">
        <v>0</v>
      </c>
      <c r="AE32" s="5">
        <v>6.1224</v>
      </c>
      <c r="AF32" s="5">
        <v>9.1836</v>
      </c>
      <c r="AG32" s="14">
        <v>0.923</v>
      </c>
      <c r="AH32" s="14">
        <v>1</v>
      </c>
      <c r="AI32" s="14">
        <v>1</v>
      </c>
      <c r="AJ32" s="14">
        <v>1</v>
      </c>
      <c r="AK32" s="15">
        <v>0</v>
      </c>
      <c r="AL32" s="14">
        <v>0.2217</v>
      </c>
      <c r="AM32" s="14">
        <v>0</v>
      </c>
      <c r="AN32" s="5">
        <v>4.1447</v>
      </c>
      <c r="AO32" s="5">
        <v>10.3618</v>
      </c>
      <c r="AP32" s="14">
        <v>0.7</v>
      </c>
      <c r="AQ32" s="14">
        <v>0.5</v>
      </c>
      <c r="AR32" s="14">
        <v>0</v>
      </c>
      <c r="AS32" s="14">
        <v>0.3</v>
      </c>
      <c r="AT32" s="14">
        <v>0.381</v>
      </c>
      <c r="AU32" s="5">
        <v>1.881</v>
      </c>
      <c r="AV32" s="5">
        <v>1.881</v>
      </c>
      <c r="AW32" s="14">
        <v>1</v>
      </c>
      <c r="AX32" s="14">
        <v>1</v>
      </c>
      <c r="AY32" s="14">
        <v>1</v>
      </c>
      <c r="AZ32" s="14">
        <v>1</v>
      </c>
      <c r="BA32" s="14">
        <v>1</v>
      </c>
      <c r="BB32" s="15">
        <v>0</v>
      </c>
      <c r="BC32" s="5">
        <v>43.2032</v>
      </c>
      <c r="BD32" s="14">
        <v>0</v>
      </c>
      <c r="BE32" s="14">
        <v>0</v>
      </c>
      <c r="BF32" s="14">
        <v>0</v>
      </c>
      <c r="BG32" s="14">
        <v>0</v>
      </c>
      <c r="BH32" s="15">
        <v>0</v>
      </c>
      <c r="BI32" s="15">
        <v>0.05</v>
      </c>
      <c r="BJ32" s="5">
        <v>41.043</v>
      </c>
      <c r="BK32" s="20">
        <v>2</v>
      </c>
    </row>
    <row r="33" spans="1:63" ht="15.75" customHeight="1">
      <c r="A33" s="11" t="s">
        <v>15</v>
      </c>
      <c r="B33" s="11" t="s">
        <v>32</v>
      </c>
      <c r="C33" s="14">
        <v>0</v>
      </c>
      <c r="D33" s="14">
        <v>0</v>
      </c>
      <c r="E33" s="14">
        <v>1.4408</v>
      </c>
      <c r="F33" s="14">
        <v>1.0611</v>
      </c>
      <c r="G33" s="14">
        <v>0.0945</v>
      </c>
      <c r="H33" s="14">
        <v>0</v>
      </c>
      <c r="I33" s="14">
        <v>0</v>
      </c>
      <c r="J33" s="5">
        <v>2.5964</v>
      </c>
      <c r="K33" s="19">
        <v>5.1928</v>
      </c>
      <c r="L33" s="14">
        <v>0.6135</v>
      </c>
      <c r="M33" s="14">
        <v>0</v>
      </c>
      <c r="N33" s="14">
        <v>0.1638</v>
      </c>
      <c r="O33" s="14">
        <v>0.2317</v>
      </c>
      <c r="P33" s="14">
        <v>0.2029</v>
      </c>
      <c r="Q33" s="14">
        <v>0.3866</v>
      </c>
      <c r="R33" s="14">
        <v>0.3706</v>
      </c>
      <c r="S33" s="14">
        <v>0</v>
      </c>
      <c r="T33" s="14">
        <v>0.016</v>
      </c>
      <c r="U33" s="14">
        <v>0.1222</v>
      </c>
      <c r="V33" s="14">
        <v>0.31</v>
      </c>
      <c r="W33" s="5">
        <v>2.4173</v>
      </c>
      <c r="X33" s="5">
        <v>4.8346</v>
      </c>
      <c r="Y33" s="14">
        <v>0.817</v>
      </c>
      <c r="Z33" s="14">
        <v>1</v>
      </c>
      <c r="AA33" s="14">
        <v>1.5</v>
      </c>
      <c r="AB33" s="14">
        <v>0.5</v>
      </c>
      <c r="AC33" s="14">
        <v>0</v>
      </c>
      <c r="AD33" s="14">
        <v>1.4446</v>
      </c>
      <c r="AE33" s="5">
        <v>5.2616</v>
      </c>
      <c r="AF33" s="5">
        <v>7.8924</v>
      </c>
      <c r="AG33" s="14">
        <v>0</v>
      </c>
      <c r="AH33" s="14">
        <v>1</v>
      </c>
      <c r="AI33" s="14">
        <v>1</v>
      </c>
      <c r="AJ33" s="14">
        <v>1</v>
      </c>
      <c r="AK33" s="15">
        <v>0</v>
      </c>
      <c r="AL33" s="14">
        <v>0.3883</v>
      </c>
      <c r="AM33" s="14">
        <v>0</v>
      </c>
      <c r="AN33" s="5">
        <v>3.3883</v>
      </c>
      <c r="AO33" s="5">
        <v>8.4708</v>
      </c>
      <c r="AP33" s="14">
        <v>0.7</v>
      </c>
      <c r="AQ33" s="14">
        <v>0.5</v>
      </c>
      <c r="AR33" s="14">
        <v>1.5</v>
      </c>
      <c r="AS33" s="14">
        <v>0.3</v>
      </c>
      <c r="AT33" s="14">
        <v>0</v>
      </c>
      <c r="AU33" s="5">
        <v>3</v>
      </c>
      <c r="AV33" s="5">
        <v>3</v>
      </c>
      <c r="AW33" s="14">
        <v>1</v>
      </c>
      <c r="AX33" s="14">
        <v>1</v>
      </c>
      <c r="AY33" s="14">
        <v>1</v>
      </c>
      <c r="AZ33" s="14">
        <v>1</v>
      </c>
      <c r="BA33" s="14">
        <v>1</v>
      </c>
      <c r="BB33" s="15">
        <v>0</v>
      </c>
      <c r="BC33" s="5">
        <v>29.3906</v>
      </c>
      <c r="BD33" s="14">
        <v>0</v>
      </c>
      <c r="BE33" s="14">
        <v>0</v>
      </c>
      <c r="BF33" s="14">
        <v>0</v>
      </c>
      <c r="BG33" s="14">
        <v>0</v>
      </c>
      <c r="BH33" s="15">
        <v>0</v>
      </c>
      <c r="BI33" s="15">
        <v>0.05</v>
      </c>
      <c r="BJ33" s="5">
        <v>27.9211</v>
      </c>
      <c r="BK33" s="20">
        <v>3</v>
      </c>
    </row>
    <row r="34" spans="1:63" ht="15.75" customHeight="1">
      <c r="A34" s="11" t="s">
        <v>34</v>
      </c>
      <c r="B34" s="11" t="s">
        <v>38</v>
      </c>
      <c r="C34" s="14">
        <v>1</v>
      </c>
      <c r="D34" s="14">
        <v>1.439</v>
      </c>
      <c r="E34" s="14">
        <v>1.3959</v>
      </c>
      <c r="F34" s="14">
        <v>0.6161</v>
      </c>
      <c r="G34" s="14">
        <v>1</v>
      </c>
      <c r="H34" s="14">
        <v>0</v>
      </c>
      <c r="I34" s="14">
        <v>1.5</v>
      </c>
      <c r="J34" s="5">
        <v>6.951</v>
      </c>
      <c r="K34" s="19">
        <v>13.902</v>
      </c>
      <c r="L34" s="14">
        <v>0.8362</v>
      </c>
      <c r="M34" s="14">
        <v>0</v>
      </c>
      <c r="N34" s="14">
        <v>0.6078</v>
      </c>
      <c r="O34" s="14">
        <v>0.251</v>
      </c>
      <c r="P34" s="14">
        <v>0</v>
      </c>
      <c r="Q34" s="14">
        <v>0</v>
      </c>
      <c r="R34" s="14">
        <v>0.3898</v>
      </c>
      <c r="S34" s="14">
        <v>1.4</v>
      </c>
      <c r="T34" s="14">
        <v>0.0037</v>
      </c>
      <c r="U34" s="14">
        <v>0.1572</v>
      </c>
      <c r="V34" s="14">
        <v>0.5</v>
      </c>
      <c r="W34" s="5">
        <v>4.1457</v>
      </c>
      <c r="X34" s="5">
        <v>8.2914</v>
      </c>
      <c r="Y34" s="14">
        <v>0.9785</v>
      </c>
      <c r="Z34" s="14">
        <v>1</v>
      </c>
      <c r="AA34" s="14">
        <v>0</v>
      </c>
      <c r="AB34" s="14">
        <v>0.5</v>
      </c>
      <c r="AC34" s="14">
        <v>0</v>
      </c>
      <c r="AD34" s="14">
        <v>1.4084</v>
      </c>
      <c r="AE34" s="5">
        <v>3.8869</v>
      </c>
      <c r="AF34" s="5">
        <v>5.8303</v>
      </c>
      <c r="AG34" s="14">
        <v>0.875</v>
      </c>
      <c r="AH34" s="14">
        <v>1</v>
      </c>
      <c r="AI34" s="14">
        <v>1</v>
      </c>
      <c r="AJ34" s="14">
        <v>1</v>
      </c>
      <c r="AK34" s="15">
        <v>0</v>
      </c>
      <c r="AL34" s="14">
        <v>0.5</v>
      </c>
      <c r="AM34" s="14">
        <v>0</v>
      </c>
      <c r="AN34" s="5">
        <v>4.375</v>
      </c>
      <c r="AO34" s="5">
        <v>10.9375</v>
      </c>
      <c r="AP34" s="14">
        <v>0.7</v>
      </c>
      <c r="AQ34" s="14">
        <v>0.5</v>
      </c>
      <c r="AR34" s="14">
        <v>0</v>
      </c>
      <c r="AS34" s="14">
        <v>0.3</v>
      </c>
      <c r="AT34" s="14">
        <v>0.381</v>
      </c>
      <c r="AU34" s="5">
        <v>1.881</v>
      </c>
      <c r="AV34" s="5">
        <v>1.881</v>
      </c>
      <c r="AW34" s="14">
        <v>1</v>
      </c>
      <c r="AX34" s="14">
        <v>1</v>
      </c>
      <c r="AY34" s="14">
        <v>1</v>
      </c>
      <c r="AZ34" s="14">
        <v>1</v>
      </c>
      <c r="BA34" s="14">
        <v>1</v>
      </c>
      <c r="BB34" s="15">
        <v>0</v>
      </c>
      <c r="BC34" s="5">
        <v>40.8422</v>
      </c>
      <c r="BD34" s="14">
        <v>0</v>
      </c>
      <c r="BE34" s="14">
        <v>0</v>
      </c>
      <c r="BF34" s="14">
        <v>0</v>
      </c>
      <c r="BG34" s="14">
        <v>0</v>
      </c>
      <c r="BH34" s="15">
        <v>0</v>
      </c>
      <c r="BI34" s="15">
        <v>0.05</v>
      </c>
      <c r="BJ34" s="5">
        <v>38.8001</v>
      </c>
      <c r="BK34" s="20">
        <v>2</v>
      </c>
    </row>
    <row r="35" spans="1:63" ht="15.75" customHeight="1">
      <c r="A35" s="11" t="s">
        <v>55</v>
      </c>
      <c r="B35" s="11" t="s">
        <v>122</v>
      </c>
      <c r="C35" s="14">
        <v>0</v>
      </c>
      <c r="D35" s="14">
        <v>1.5</v>
      </c>
      <c r="E35" s="14">
        <v>1.189</v>
      </c>
      <c r="F35" s="14">
        <v>1.2099</v>
      </c>
      <c r="G35" s="14">
        <v>1</v>
      </c>
      <c r="H35" s="14">
        <v>0</v>
      </c>
      <c r="I35" s="14">
        <v>1.5</v>
      </c>
      <c r="J35" s="5">
        <v>6.3989</v>
      </c>
      <c r="K35" s="19">
        <v>12.7978</v>
      </c>
      <c r="L35" s="14">
        <v>0</v>
      </c>
      <c r="M35" s="14">
        <v>0</v>
      </c>
      <c r="N35" s="14">
        <v>0.4458</v>
      </c>
      <c r="O35" s="14">
        <v>0.1597</v>
      </c>
      <c r="P35" s="14">
        <v>0</v>
      </c>
      <c r="Q35" s="14">
        <v>0.1504</v>
      </c>
      <c r="R35" s="14">
        <v>0.4132</v>
      </c>
      <c r="S35" s="14">
        <v>0</v>
      </c>
      <c r="T35" s="14">
        <v>0.009</v>
      </c>
      <c r="U35" s="14">
        <v>0.0938</v>
      </c>
      <c r="V35" s="14">
        <v>0.17</v>
      </c>
      <c r="W35" s="5">
        <v>1.4419</v>
      </c>
      <c r="X35" s="5">
        <v>2.8838</v>
      </c>
      <c r="Y35" s="14">
        <v>0.2906</v>
      </c>
      <c r="Z35" s="14">
        <v>1</v>
      </c>
      <c r="AA35" s="14">
        <v>1.5</v>
      </c>
      <c r="AB35" s="14">
        <v>0.5</v>
      </c>
      <c r="AC35" s="14">
        <v>0</v>
      </c>
      <c r="AD35" s="14">
        <v>1.4132</v>
      </c>
      <c r="AE35" s="5">
        <v>4.7038</v>
      </c>
      <c r="AF35" s="5">
        <v>7.0557</v>
      </c>
      <c r="AG35" s="14">
        <v>1</v>
      </c>
      <c r="AH35" s="14">
        <v>1</v>
      </c>
      <c r="AI35" s="14">
        <v>1</v>
      </c>
      <c r="AJ35" s="14">
        <v>0</v>
      </c>
      <c r="AK35" s="15">
        <v>0</v>
      </c>
      <c r="AL35" s="14">
        <v>0.2917</v>
      </c>
      <c r="AM35" s="14">
        <v>0</v>
      </c>
      <c r="AN35" s="5">
        <v>3.2917</v>
      </c>
      <c r="AO35" s="5">
        <v>8.2293</v>
      </c>
      <c r="AP35" s="14">
        <v>0.7</v>
      </c>
      <c r="AQ35" s="14">
        <v>0</v>
      </c>
      <c r="AR35" s="14">
        <v>0</v>
      </c>
      <c r="AS35" s="14">
        <v>0</v>
      </c>
      <c r="AT35" s="14">
        <v>0</v>
      </c>
      <c r="AU35" s="5">
        <v>0.7</v>
      </c>
      <c r="AV35" s="5">
        <v>0.7</v>
      </c>
      <c r="AW35" s="14">
        <v>1</v>
      </c>
      <c r="AX35" s="14">
        <v>1</v>
      </c>
      <c r="AY35" s="14">
        <v>1</v>
      </c>
      <c r="AZ35" s="14">
        <v>1</v>
      </c>
      <c r="BA35" s="14">
        <v>1</v>
      </c>
      <c r="BB35" s="15">
        <v>0</v>
      </c>
      <c r="BC35" s="5">
        <v>31.6666</v>
      </c>
      <c r="BD35" s="14">
        <v>0</v>
      </c>
      <c r="BE35" s="14">
        <v>0</v>
      </c>
      <c r="BF35" s="14">
        <v>0</v>
      </c>
      <c r="BG35" s="14">
        <v>0</v>
      </c>
      <c r="BH35" s="15">
        <v>0</v>
      </c>
      <c r="BI35" s="15">
        <v>0.05</v>
      </c>
      <c r="BJ35" s="5">
        <v>30.0833</v>
      </c>
      <c r="BK35" s="20">
        <v>3</v>
      </c>
    </row>
    <row r="36" spans="1:63" ht="15.75" customHeight="1">
      <c r="A36" s="11" t="s">
        <v>3</v>
      </c>
      <c r="B36" s="11" t="s">
        <v>108</v>
      </c>
      <c r="C36" s="14">
        <v>1</v>
      </c>
      <c r="D36" s="14">
        <v>0</v>
      </c>
      <c r="E36" s="14">
        <v>1.4807</v>
      </c>
      <c r="F36" s="14">
        <v>1.5</v>
      </c>
      <c r="G36" s="14">
        <v>0</v>
      </c>
      <c r="H36" s="14">
        <v>0</v>
      </c>
      <c r="I36" s="14">
        <v>1.5</v>
      </c>
      <c r="J36" s="5">
        <v>5.4807</v>
      </c>
      <c r="K36" s="19">
        <v>10.9614</v>
      </c>
      <c r="L36" s="14">
        <v>1</v>
      </c>
      <c r="M36" s="14">
        <v>2</v>
      </c>
      <c r="N36" s="14">
        <v>0.8154</v>
      </c>
      <c r="O36" s="14">
        <v>1</v>
      </c>
      <c r="P36" s="14">
        <v>0.5</v>
      </c>
      <c r="Q36" s="14">
        <v>0.0674</v>
      </c>
      <c r="R36" s="14">
        <v>0.3478</v>
      </c>
      <c r="S36" s="14">
        <v>1.4</v>
      </c>
      <c r="T36" s="14">
        <v>0.0027</v>
      </c>
      <c r="U36" s="14">
        <v>0.2793</v>
      </c>
      <c r="V36" s="14">
        <v>0.31</v>
      </c>
      <c r="W36" s="5">
        <v>7.7226</v>
      </c>
      <c r="X36" s="5">
        <v>15.4452</v>
      </c>
      <c r="Y36" s="14">
        <v>0.7001</v>
      </c>
      <c r="Z36" s="14">
        <v>1</v>
      </c>
      <c r="AA36" s="14">
        <v>1.5</v>
      </c>
      <c r="AB36" s="14">
        <v>0.5</v>
      </c>
      <c r="AC36" s="14">
        <v>2</v>
      </c>
      <c r="AD36" s="14">
        <v>1.1724</v>
      </c>
      <c r="AE36" s="5">
        <v>6.8725</v>
      </c>
      <c r="AF36" s="5">
        <v>10.3087</v>
      </c>
      <c r="AG36" s="14">
        <v>0.983</v>
      </c>
      <c r="AH36" s="14">
        <v>1</v>
      </c>
      <c r="AI36" s="14">
        <v>1</v>
      </c>
      <c r="AJ36" s="14">
        <v>1</v>
      </c>
      <c r="AK36" s="15">
        <v>0</v>
      </c>
      <c r="AL36" s="14">
        <v>0.5</v>
      </c>
      <c r="AM36" s="14">
        <v>0</v>
      </c>
      <c r="AN36" s="5">
        <v>4.483</v>
      </c>
      <c r="AO36" s="5">
        <v>11.2075</v>
      </c>
      <c r="AP36" s="14">
        <v>0.7</v>
      </c>
      <c r="AQ36" s="14">
        <v>0.5</v>
      </c>
      <c r="AR36" s="14">
        <v>1.5</v>
      </c>
      <c r="AS36" s="14">
        <v>0.3</v>
      </c>
      <c r="AT36" s="14">
        <v>1.3</v>
      </c>
      <c r="AU36" s="5">
        <v>4.3</v>
      </c>
      <c r="AV36" s="5">
        <v>4.3</v>
      </c>
      <c r="AW36" s="14">
        <v>1</v>
      </c>
      <c r="AX36" s="14">
        <v>1</v>
      </c>
      <c r="AY36" s="14">
        <v>1</v>
      </c>
      <c r="AZ36" s="14">
        <v>1</v>
      </c>
      <c r="BA36" s="14">
        <v>1</v>
      </c>
      <c r="BB36" s="15">
        <v>0</v>
      </c>
      <c r="BC36" s="5">
        <v>52.2228</v>
      </c>
      <c r="BD36" s="14">
        <v>0</v>
      </c>
      <c r="BE36" s="14">
        <v>0</v>
      </c>
      <c r="BF36" s="14">
        <v>0</v>
      </c>
      <c r="BG36" s="14">
        <v>0</v>
      </c>
      <c r="BH36" s="15">
        <v>0</v>
      </c>
      <c r="BI36" s="15">
        <v>0.05</v>
      </c>
      <c r="BJ36" s="5">
        <v>49.6117</v>
      </c>
      <c r="BK36" s="20">
        <v>1</v>
      </c>
    </row>
    <row r="37" spans="1:63" ht="15.75" customHeight="1">
      <c r="A37" s="12" t="s">
        <v>26</v>
      </c>
      <c r="B37" s="12" t="s">
        <v>115</v>
      </c>
      <c r="C37" s="16">
        <v>1</v>
      </c>
      <c r="D37" s="16">
        <v>1.5</v>
      </c>
      <c r="E37" s="16">
        <v>1.3677</v>
      </c>
      <c r="F37" s="16">
        <v>0.6161</v>
      </c>
      <c r="G37" s="16">
        <v>1</v>
      </c>
      <c r="H37" s="16">
        <v>0</v>
      </c>
      <c r="I37" s="16">
        <v>1.5</v>
      </c>
      <c r="J37" s="6">
        <v>6.9838</v>
      </c>
      <c r="K37" s="21">
        <v>13.9676</v>
      </c>
      <c r="L37" s="16">
        <v>1</v>
      </c>
      <c r="M37" s="16">
        <v>2</v>
      </c>
      <c r="N37" s="16">
        <v>1.5</v>
      </c>
      <c r="O37" s="16">
        <v>0.2293</v>
      </c>
      <c r="P37" s="16">
        <v>0.5</v>
      </c>
      <c r="Q37" s="16">
        <v>0.8996</v>
      </c>
      <c r="R37" s="16">
        <v>0.2888</v>
      </c>
      <c r="S37" s="16">
        <v>1.4</v>
      </c>
      <c r="T37" s="16">
        <v>0</v>
      </c>
      <c r="U37" s="16">
        <v>0.1059</v>
      </c>
      <c r="V37" s="16">
        <v>0.39</v>
      </c>
      <c r="W37" s="6">
        <v>8.3136</v>
      </c>
      <c r="X37" s="6">
        <v>16.6272</v>
      </c>
      <c r="Y37" s="16">
        <v>0.2075</v>
      </c>
      <c r="Z37" s="16">
        <v>1</v>
      </c>
      <c r="AA37" s="16">
        <v>1.5</v>
      </c>
      <c r="AB37" s="16">
        <v>0.5</v>
      </c>
      <c r="AC37" s="16">
        <v>2</v>
      </c>
      <c r="AD37" s="16">
        <v>2</v>
      </c>
      <c r="AE37" s="6">
        <v>7.2075</v>
      </c>
      <c r="AF37" s="6">
        <v>10.8112</v>
      </c>
      <c r="AG37" s="16">
        <v>1</v>
      </c>
      <c r="AH37" s="16">
        <v>0.333</v>
      </c>
      <c r="AI37" s="16">
        <v>1</v>
      </c>
      <c r="AJ37" s="16">
        <v>1</v>
      </c>
      <c r="AK37" s="17">
        <v>0</v>
      </c>
      <c r="AL37" s="16">
        <v>0.2617</v>
      </c>
      <c r="AM37" s="16">
        <v>0</v>
      </c>
      <c r="AN37" s="6">
        <v>3.5947</v>
      </c>
      <c r="AO37" s="6">
        <v>8.9868</v>
      </c>
      <c r="AP37" s="16">
        <v>0.7</v>
      </c>
      <c r="AQ37" s="16">
        <v>0.5</v>
      </c>
      <c r="AR37" s="16">
        <v>0</v>
      </c>
      <c r="AS37" s="16">
        <v>0.3</v>
      </c>
      <c r="AT37" s="16">
        <v>0</v>
      </c>
      <c r="AU37" s="6">
        <v>1.5</v>
      </c>
      <c r="AV37" s="6">
        <v>1.5</v>
      </c>
      <c r="AW37" s="14">
        <v>1</v>
      </c>
      <c r="AX37" s="14">
        <v>1</v>
      </c>
      <c r="AY37" s="14">
        <v>1</v>
      </c>
      <c r="AZ37" s="14">
        <v>1</v>
      </c>
      <c r="BA37" s="16">
        <v>1</v>
      </c>
      <c r="BB37" s="17">
        <v>1</v>
      </c>
      <c r="BC37" s="6">
        <v>51.8928</v>
      </c>
      <c r="BD37" s="16">
        <v>0</v>
      </c>
      <c r="BE37" s="16">
        <v>0</v>
      </c>
      <c r="BF37" s="16">
        <v>0</v>
      </c>
      <c r="BG37" s="16">
        <v>0</v>
      </c>
      <c r="BH37" s="17">
        <v>0</v>
      </c>
      <c r="BI37" s="17">
        <v>0</v>
      </c>
      <c r="BJ37" s="6">
        <v>51.8928</v>
      </c>
      <c r="BK37" s="22">
        <v>1</v>
      </c>
    </row>
    <row r="38" spans="1:63" ht="15.75" customHeight="1">
      <c r="A38" s="7"/>
      <c r="B38" s="7" t="s">
        <v>125</v>
      </c>
      <c r="C38" s="8">
        <v>1</v>
      </c>
      <c r="D38" s="8">
        <v>1.5</v>
      </c>
      <c r="E38" s="8">
        <v>1.5</v>
      </c>
      <c r="F38" s="8">
        <v>1.5</v>
      </c>
      <c r="G38" s="8">
        <v>1</v>
      </c>
      <c r="H38" s="8">
        <v>1.5</v>
      </c>
      <c r="I38" s="8">
        <v>1.5</v>
      </c>
      <c r="J38" s="8">
        <f>C38+D38+E38+F38+G38+H38</f>
        <v>8</v>
      </c>
      <c r="K38" s="8">
        <f>J38*2</f>
        <v>16</v>
      </c>
      <c r="L38" s="8">
        <v>1</v>
      </c>
      <c r="M38" s="8">
        <v>2</v>
      </c>
      <c r="N38" s="8">
        <v>1.5</v>
      </c>
      <c r="O38" s="8">
        <v>1</v>
      </c>
      <c r="P38" s="8">
        <v>0.5</v>
      </c>
      <c r="Q38" s="8">
        <v>2</v>
      </c>
      <c r="R38" s="8">
        <v>0.5</v>
      </c>
      <c r="S38" s="8">
        <v>1.4</v>
      </c>
      <c r="T38" s="8">
        <v>1</v>
      </c>
      <c r="U38" s="8">
        <v>0.5</v>
      </c>
      <c r="V38" s="8">
        <v>0.5</v>
      </c>
      <c r="W38" s="8">
        <f>L38+M38+N38+O38+P38+Q38+R38+S38+T38+U38+V38</f>
        <v>11.9</v>
      </c>
      <c r="X38" s="8">
        <f>W38*2</f>
        <v>23.8</v>
      </c>
      <c r="Y38" s="8">
        <v>1.5</v>
      </c>
      <c r="Z38" s="8">
        <v>1</v>
      </c>
      <c r="AA38" s="8">
        <v>1.5</v>
      </c>
      <c r="AB38" s="8">
        <v>0.5</v>
      </c>
      <c r="AC38" s="8">
        <v>2</v>
      </c>
      <c r="AD38" s="8">
        <v>2</v>
      </c>
      <c r="AE38" s="8">
        <f>Y38+Z38+AA38+AB38+AC38+AD38</f>
        <v>8.5</v>
      </c>
      <c r="AF38" s="8">
        <f>AE38*1.5</f>
        <v>12.75</v>
      </c>
      <c r="AG38" s="8">
        <v>1</v>
      </c>
      <c r="AH38" s="8">
        <v>1</v>
      </c>
      <c r="AI38" s="8">
        <v>1</v>
      </c>
      <c r="AJ38" s="8">
        <v>1</v>
      </c>
      <c r="AK38" s="8">
        <v>1</v>
      </c>
      <c r="AL38" s="8">
        <v>0.5</v>
      </c>
      <c r="AM38" s="8">
        <v>2.5</v>
      </c>
      <c r="AN38" s="8">
        <f>AG38+AH38+AI38+AJ38+AK38+AL38+AM38</f>
        <v>8</v>
      </c>
      <c r="AO38" s="8">
        <f>AN38*2.5</f>
        <v>20</v>
      </c>
      <c r="AP38" s="8">
        <v>0.7</v>
      </c>
      <c r="AQ38" s="8">
        <v>0.5</v>
      </c>
      <c r="AR38" s="8">
        <v>1.5</v>
      </c>
      <c r="AS38" s="8">
        <v>0.3</v>
      </c>
      <c r="AT38" s="8">
        <v>1.3</v>
      </c>
      <c r="AU38" s="8">
        <f>AP38+AQ38+AR38+AS38+AT38</f>
        <v>4.3</v>
      </c>
      <c r="AV38" s="8">
        <f>AU38</f>
        <v>4.3</v>
      </c>
      <c r="AW38" s="23">
        <v>1</v>
      </c>
      <c r="AX38" s="23">
        <v>1</v>
      </c>
      <c r="AY38" s="23">
        <v>1</v>
      </c>
      <c r="AZ38" s="8">
        <v>1</v>
      </c>
      <c r="BA38" s="8">
        <v>1</v>
      </c>
      <c r="BB38" s="8">
        <v>1</v>
      </c>
      <c r="BC38" s="8">
        <f>K38+X38+AF38+AO38+AV38</f>
        <v>76.85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f>BC38</f>
        <v>76.85</v>
      </c>
      <c r="BK38" s="7"/>
    </row>
    <row r="39" ht="15.75" customHeight="1"/>
  </sheetData>
  <sheetProtection/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70" r:id="rId1"/>
  <colBreaks count="3" manualBreakCount="3">
    <brk id="11" max="65535" man="1"/>
    <brk id="41" max="65535" man="1"/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Миронова Лариса Радиковна</dc:creator>
  <cp:keywords/>
  <dc:description/>
  <cp:lastModifiedBy>Миронова Лариса Радиковна</cp:lastModifiedBy>
  <cp:lastPrinted>2016-06-27T23:37:28Z</cp:lastPrinted>
  <dcterms:created xsi:type="dcterms:W3CDTF">2016-06-27T23:05:18Z</dcterms:created>
  <dcterms:modified xsi:type="dcterms:W3CDTF">2016-08-22T04:19:48Z</dcterms:modified>
  <cp:category/>
  <cp:version/>
  <cp:contentType/>
  <cp:contentStatus/>
</cp:coreProperties>
</file>